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2.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drawings/drawing3.xml" ContentType="application/vnd.openxmlformats-officedocument.drawing+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4.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drawings/drawing5.xml" ContentType="application/vnd.openxmlformats-officedocument.drawing+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drawings/drawing6.xml" ContentType="application/vnd.openxmlformats-officedocument.drawing+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drawings/drawing7.xml" ContentType="application/vnd.openxmlformats-officedocument.drawing+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drawings/drawing8.xml" ContentType="application/vnd.openxmlformats-officedocument.drawing+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drawings/drawing9.xml" ContentType="application/vnd.openxmlformats-officedocument.drawing+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drawings/drawing10.xml" ContentType="application/vnd.openxmlformats-officedocument.drawing+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vlam.sharepoint.com/sites/BelplumeTeam/Gedeelde documenten/General/7. Documenten/1. VKI document/VKI braadkip/VKI 09-2026/"/>
    </mc:Choice>
  </mc:AlternateContent>
  <xr:revisionPtr revIDLastSave="1066" documentId="8_{695EA2E3-9582-44E8-8A83-CB04F3F5C6F7}" xr6:coauthVersionLast="47" xr6:coauthVersionMax="47" xr10:uidLastSave="{02504417-C04D-454D-B01E-8498AC7CA61C}"/>
  <workbookProtection workbookAlgorithmName="SHA-512" workbookHashValue="dYpgVFQIfxAKHQZfXVbcaAVKePhNFkZHUEYjIPRPMEqP7Av5GeGlO+bHgN1r3njwtXuBQgA3fKXCtIkVJh9F3Q==" workbookSaltValue="L7ry/pT77HI5khxFHNyZaA==" workbookSpinCount="100000" lockStructure="1"/>
  <bookViews>
    <workbookView xWindow="-28920" yWindow="-120" windowWidth="29040" windowHeight="15720" tabRatio="748" xr2:uid="{00000000-000D-0000-FFFF-FFFF00000000}"/>
  </bookViews>
  <sheets>
    <sheet name="Instructies" sheetId="4" r:id="rId1"/>
    <sheet name="VKI BESLAG 1" sheetId="8" r:id="rId2"/>
    <sheet name="VKI BESLAG 2" sheetId="10" r:id="rId3"/>
    <sheet name="VKI BESLAG 3" sheetId="11" r:id="rId4"/>
    <sheet name="VKI BESLAG 4" sheetId="12" r:id="rId5"/>
    <sheet name="VKI BESLAG 5" sheetId="13" r:id="rId6"/>
    <sheet name="VKI BESLAG 6" sheetId="14" r:id="rId7"/>
    <sheet name="VKI BESLAG 7" sheetId="17" r:id="rId8"/>
    <sheet name="VKI BESLAG 8" sheetId="16" r:id="rId9"/>
    <sheet name="VKI BESLAG 9" sheetId="15" r:id="rId10"/>
    <sheet name="VKI BESLAG 10" sheetId="18" r:id="rId11"/>
    <sheet name="Producten + wachttijd" sheetId="3" r:id="rId12"/>
  </sheets>
  <definedNames>
    <definedName name="_xlnm._FilterDatabase" localSheetId="1" hidden="1">'VKI BESLAG 1'!$K$1:$K$5</definedName>
    <definedName name="_xlnm._FilterDatabase" localSheetId="10" hidden="1">'VKI BESLAG 10'!$K$1:$K$5</definedName>
    <definedName name="_xlnm._FilterDatabase" localSheetId="2" hidden="1">'VKI BESLAG 2'!$K$1:$K$5</definedName>
    <definedName name="_xlnm._FilterDatabase" localSheetId="3" hidden="1">'VKI BESLAG 3'!$K$1:$K$5</definedName>
    <definedName name="_xlnm._FilterDatabase" localSheetId="4" hidden="1">'VKI BESLAG 4'!$K$1:$K$5</definedName>
    <definedName name="_xlnm._FilterDatabase" localSheetId="5" hidden="1">'VKI BESLAG 5'!$K$1:$K$5</definedName>
    <definedName name="_xlnm._FilterDatabase" localSheetId="6" hidden="1">'VKI BESLAG 6'!$K$1:$K$5</definedName>
    <definedName name="_xlnm._FilterDatabase" localSheetId="7" hidden="1">'VKI BESLAG 7'!$K$1:$K$5</definedName>
    <definedName name="_xlnm._FilterDatabase" localSheetId="8" hidden="1">'VKI BESLAG 8'!$K$1:$K$5</definedName>
    <definedName name="_xlnm._FilterDatabase" localSheetId="9" hidden="1">'VKI BESLAG 9'!$K$1:$K$5</definedName>
    <definedName name="_xlnm.Print_Area" localSheetId="1">'VKI BESLAG 1'!$A$1:$J$112</definedName>
    <definedName name="_xlnm.Print_Area" localSheetId="10">'VKI BESLAG 10'!$A$1:$J$112</definedName>
    <definedName name="_xlnm.Print_Area" localSheetId="2">'VKI BESLAG 2'!$A$1:$J$112</definedName>
    <definedName name="_xlnm.Print_Area" localSheetId="3">'VKI BESLAG 3'!$A$1:$J$112</definedName>
    <definedName name="_xlnm.Print_Area" localSheetId="4">'VKI BESLAG 4'!$A$1:$J$112</definedName>
    <definedName name="_xlnm.Print_Area" localSheetId="5">'VKI BESLAG 5'!$A$1:$J$112</definedName>
    <definedName name="_xlnm.Print_Area" localSheetId="6">'VKI BESLAG 6'!$A$1:$J$112</definedName>
    <definedName name="_xlnm.Print_Area" localSheetId="7">'VKI BESLAG 7'!$A$1:$J$112</definedName>
    <definedName name="_xlnm.Print_Area" localSheetId="8">'VKI BESLAG 8'!$A$1:$J$112</definedName>
    <definedName name="_xlnm.Print_Area" localSheetId="9">'VKI BESLAG 9'!$A$1:$J$112</definedName>
    <definedName name="dagen" localSheetId="1">'VKI BESLAG 1'!$G$54:$G$58</definedName>
    <definedName name="dagen" localSheetId="10">'VKI BESLAG 10'!$G$54:$G$58</definedName>
    <definedName name="dagen" localSheetId="2">'VKI BESLAG 2'!$G$54:$G$58</definedName>
    <definedName name="dagen" localSheetId="3">'VKI BESLAG 3'!$G$54:$G$58</definedName>
    <definedName name="dagen" localSheetId="4">'VKI BESLAG 4'!$G$54:$G$58</definedName>
    <definedName name="dagen" localSheetId="5">'VKI BESLAG 5'!$G$54:$G$58</definedName>
    <definedName name="dagen" localSheetId="6">'VKI BESLAG 6'!$G$54:$G$58</definedName>
    <definedName name="dagen" localSheetId="7">'VKI BESLAG 7'!$G$54:$G$58</definedName>
    <definedName name="dagen" localSheetId="8">'VKI BESLAG 8'!$G$54:$G$58</definedName>
    <definedName name="dagen" localSheetId="9">'VKI BESLAG 9'!$G$54:$G$58</definedName>
    <definedName name="dagen">#REF!</definedName>
    <definedName name="geneesmiddelen">'Producten + wachttijd'!$D$4:$D$75</definedName>
    <definedName name="geneesmiddelenW">'Producten + wachttijd'!$E$2:$F$75</definedName>
    <definedName name="landen">'Producten + wachttijd'!$K$3:$K$245</definedName>
    <definedName name="opzet" localSheetId="1">'VKI BESLAG 1'!$H$17</definedName>
    <definedName name="opzet" localSheetId="10">'VKI BESLAG 10'!$H$17</definedName>
    <definedName name="opzet" localSheetId="2">'VKI BESLAG 2'!$H$17</definedName>
    <definedName name="opzet" localSheetId="3">'VKI BESLAG 3'!$H$17</definedName>
    <definedName name="opzet" localSheetId="4">'VKI BESLAG 4'!$H$17</definedName>
    <definedName name="opzet" localSheetId="5">'VKI BESLAG 5'!$H$17</definedName>
    <definedName name="opzet" localSheetId="6">'VKI BESLAG 6'!$H$17</definedName>
    <definedName name="opzet" localSheetId="7">'VKI BESLAG 7'!$H$17</definedName>
    <definedName name="opzet" localSheetId="8">'VKI BESLAG 8'!$H$17</definedName>
    <definedName name="opzet" localSheetId="9">'VKI BESLAG 9'!$H$17</definedName>
    <definedName name="opzet">#REF!</definedName>
    <definedName name="Print_Area" localSheetId="1">'VKI BESLAG 1'!$A$1:$J$112</definedName>
    <definedName name="Print_Area" localSheetId="10">'VKI BESLAG 10'!$A$1:$J$112</definedName>
    <definedName name="Print_Area" localSheetId="2">'VKI BESLAG 2'!$A$1:$J$112</definedName>
    <definedName name="Print_Area" localSheetId="3">'VKI BESLAG 3'!$A$1:$J$112</definedName>
    <definedName name="Print_Area" localSheetId="4">'VKI BESLAG 4'!$A$1:$J$112</definedName>
    <definedName name="Print_Area" localSheetId="5">'VKI BESLAG 5'!$A$1:$J$112</definedName>
    <definedName name="Print_Area" localSheetId="6">'VKI BESLAG 6'!$A$1:$J$112</definedName>
    <definedName name="Print_Area" localSheetId="7">'VKI BESLAG 7'!$A$1:$J$112</definedName>
    <definedName name="Print_Area" localSheetId="8">'VKI BESLAG 8'!$A$1:$J$112</definedName>
    <definedName name="Print_Area" localSheetId="9">'VKI BESLAG 9'!$A$1:$J$112</definedName>
    <definedName name="slachtdatum" localSheetId="1">'VKI BESLAG 1'!$K$2</definedName>
    <definedName name="slachtdatum" localSheetId="10">'VKI BESLAG 10'!$K$2</definedName>
    <definedName name="slachtdatum" localSheetId="2">'VKI BESLAG 2'!$K$2</definedName>
    <definedName name="slachtdatum" localSheetId="3">'VKI BESLAG 3'!$K$2</definedName>
    <definedName name="slachtdatum" localSheetId="4">'VKI BESLAG 4'!$K$2</definedName>
    <definedName name="slachtdatum" localSheetId="5">'VKI BESLAG 5'!$K$2</definedName>
    <definedName name="slachtdatum" localSheetId="6">'VKI BESLAG 6'!$K$2</definedName>
    <definedName name="slachtdatum" localSheetId="7">'VKI BESLAG 7'!$K$2</definedName>
    <definedName name="slachtdatum" localSheetId="8">'VKI BESLAG 8'!$K$2</definedName>
    <definedName name="slachtdatum" localSheetId="9">'VKI BESLAG 9'!$K$2</definedName>
    <definedName name="slachtdatum">#REF!</definedName>
    <definedName name="toevoegingsmiddelen">#REF!</definedName>
    <definedName name="Toevoegmiddel">'Producten + wachttijd'!$A$6:$A$20</definedName>
    <definedName name="ToevoegmiddelW">'Producten + wachttijd'!$B$2:$C$20</definedName>
    <definedName name="vaccins">'Producten + wachttijd'!$G$5:$G$63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58" i="18" l="1"/>
  <c r="H58" i="18"/>
  <c r="G58" i="18"/>
  <c r="K58" i="18" s="1"/>
  <c r="J57" i="18"/>
  <c r="H57" i="18"/>
  <c r="G57" i="18"/>
  <c r="K57" i="18" s="1"/>
  <c r="J56" i="18"/>
  <c r="H56" i="18"/>
  <c r="G56" i="18"/>
  <c r="K56" i="18" s="1"/>
  <c r="J55" i="18"/>
  <c r="H55" i="18"/>
  <c r="G55" i="18"/>
  <c r="K55" i="18" s="1"/>
  <c r="J54" i="18"/>
  <c r="H54" i="18"/>
  <c r="G54" i="18"/>
  <c r="K54" i="18" s="1"/>
  <c r="J45" i="18"/>
  <c r="G45" i="18"/>
  <c r="K45" i="18" s="1"/>
  <c r="K44" i="18"/>
  <c r="J44" i="18"/>
  <c r="G44" i="18"/>
  <c r="J43" i="18"/>
  <c r="G43" i="18"/>
  <c r="K43" i="18" s="1"/>
  <c r="J42" i="18"/>
  <c r="G42" i="18"/>
  <c r="K42" i="18" s="1"/>
  <c r="J41" i="18"/>
  <c r="G41" i="18"/>
  <c r="K41" i="18" s="1"/>
  <c r="K34" i="18"/>
  <c r="I34" i="18"/>
  <c r="I33" i="18"/>
  <c r="K33" i="18" s="1"/>
  <c r="I32" i="18"/>
  <c r="K32" i="18" s="1"/>
  <c r="I31" i="18"/>
  <c r="K31" i="18" s="1"/>
  <c r="J58" i="17"/>
  <c r="H58" i="17"/>
  <c r="G58" i="17"/>
  <c r="K58" i="17" s="1"/>
  <c r="J57" i="17"/>
  <c r="H57" i="17"/>
  <c r="G57" i="17"/>
  <c r="K57" i="17" s="1"/>
  <c r="J56" i="17"/>
  <c r="H56" i="17"/>
  <c r="G56" i="17"/>
  <c r="K56" i="17" s="1"/>
  <c r="J55" i="17"/>
  <c r="H55" i="17"/>
  <c r="G55" i="17"/>
  <c r="K55" i="17" s="1"/>
  <c r="J54" i="17"/>
  <c r="H54" i="17"/>
  <c r="G54" i="17"/>
  <c r="K54" i="17" s="1"/>
  <c r="J45" i="17"/>
  <c r="G45" i="17"/>
  <c r="K45" i="17" s="1"/>
  <c r="K44" i="17"/>
  <c r="J44" i="17"/>
  <c r="G44" i="17"/>
  <c r="J43" i="17"/>
  <c r="G43" i="17"/>
  <c r="K43" i="17" s="1"/>
  <c r="J42" i="17"/>
  <c r="G42" i="17"/>
  <c r="K42" i="17" s="1"/>
  <c r="J41" i="17"/>
  <c r="G41" i="17"/>
  <c r="K41" i="17" s="1"/>
  <c r="I34" i="17"/>
  <c r="K34" i="17" s="1"/>
  <c r="I33" i="17"/>
  <c r="K33" i="17" s="1"/>
  <c r="I32" i="17"/>
  <c r="K32" i="17" s="1"/>
  <c r="I31" i="17"/>
  <c r="K31" i="17" s="1"/>
  <c r="J58" i="16"/>
  <c r="H58" i="16"/>
  <c r="G58" i="16"/>
  <c r="K58" i="16" s="1"/>
  <c r="J57" i="16"/>
  <c r="H57" i="16"/>
  <c r="G57" i="16"/>
  <c r="K57" i="16" s="1"/>
  <c r="J56" i="16"/>
  <c r="H56" i="16"/>
  <c r="G56" i="16"/>
  <c r="K56" i="16" s="1"/>
  <c r="J55" i="16"/>
  <c r="H55" i="16"/>
  <c r="G55" i="16"/>
  <c r="K55" i="16" s="1"/>
  <c r="J54" i="16"/>
  <c r="H54" i="16"/>
  <c r="G54" i="16"/>
  <c r="K54" i="16" s="1"/>
  <c r="J45" i="16"/>
  <c r="G45" i="16"/>
  <c r="K45" i="16" s="1"/>
  <c r="K44" i="16"/>
  <c r="J44" i="16"/>
  <c r="G44" i="16"/>
  <c r="K43" i="16"/>
  <c r="J43" i="16"/>
  <c r="G43" i="16"/>
  <c r="J42" i="16"/>
  <c r="G42" i="16"/>
  <c r="K42" i="16" s="1"/>
  <c r="J41" i="16"/>
  <c r="G41" i="16"/>
  <c r="K41" i="16" s="1"/>
  <c r="K34" i="16"/>
  <c r="I34" i="16"/>
  <c r="I33" i="16"/>
  <c r="K33" i="16" s="1"/>
  <c r="I32" i="16"/>
  <c r="K32" i="16" s="1"/>
  <c r="I31" i="16"/>
  <c r="K31" i="16" s="1"/>
  <c r="J58" i="15"/>
  <c r="H58" i="15"/>
  <c r="G58" i="15"/>
  <c r="K58" i="15" s="1"/>
  <c r="J57" i="15"/>
  <c r="H57" i="15"/>
  <c r="G57" i="15"/>
  <c r="K57" i="15" s="1"/>
  <c r="J56" i="15"/>
  <c r="H56" i="15"/>
  <c r="G56" i="15"/>
  <c r="K56" i="15" s="1"/>
  <c r="J55" i="15"/>
  <c r="H55" i="15"/>
  <c r="G55" i="15"/>
  <c r="K55" i="15" s="1"/>
  <c r="J54" i="15"/>
  <c r="H54" i="15"/>
  <c r="G54" i="15"/>
  <c r="K54" i="15" s="1"/>
  <c r="J45" i="15"/>
  <c r="G45" i="15"/>
  <c r="K45" i="15" s="1"/>
  <c r="K44" i="15"/>
  <c r="J44" i="15"/>
  <c r="G44" i="15"/>
  <c r="K43" i="15"/>
  <c r="J43" i="15"/>
  <c r="G43" i="15"/>
  <c r="J42" i="15"/>
  <c r="G42" i="15"/>
  <c r="K42" i="15" s="1"/>
  <c r="J41" i="15"/>
  <c r="G41" i="15"/>
  <c r="K41" i="15" s="1"/>
  <c r="K34" i="15"/>
  <c r="I34" i="15"/>
  <c r="I33" i="15"/>
  <c r="K33" i="15" s="1"/>
  <c r="I32" i="15"/>
  <c r="K32" i="15" s="1"/>
  <c r="I31" i="15"/>
  <c r="K31" i="15" s="1"/>
  <c r="J58" i="14"/>
  <c r="H58" i="14"/>
  <c r="G58" i="14"/>
  <c r="K58" i="14" s="1"/>
  <c r="J57" i="14"/>
  <c r="H57" i="14"/>
  <c r="G57" i="14"/>
  <c r="K57" i="14" s="1"/>
  <c r="J56" i="14"/>
  <c r="H56" i="14"/>
  <c r="G56" i="14"/>
  <c r="K56" i="14" s="1"/>
  <c r="J55" i="14"/>
  <c r="H55" i="14"/>
  <c r="G55" i="14"/>
  <c r="K55" i="14" s="1"/>
  <c r="J54" i="14"/>
  <c r="H54" i="14"/>
  <c r="G54" i="14"/>
  <c r="K54" i="14" s="1"/>
  <c r="J45" i="14"/>
  <c r="G45" i="14"/>
  <c r="K45" i="14" s="1"/>
  <c r="K44" i="14"/>
  <c r="J44" i="14"/>
  <c r="G44" i="14"/>
  <c r="J43" i="14"/>
  <c r="G43" i="14"/>
  <c r="K43" i="14" s="1"/>
  <c r="J42" i="14"/>
  <c r="G42" i="14"/>
  <c r="K42" i="14" s="1"/>
  <c r="J41" i="14"/>
  <c r="G41" i="14"/>
  <c r="K41" i="14" s="1"/>
  <c r="K34" i="14"/>
  <c r="I34" i="14"/>
  <c r="I33" i="14"/>
  <c r="K33" i="14" s="1"/>
  <c r="K32" i="14"/>
  <c r="I32" i="14"/>
  <c r="K31" i="14"/>
  <c r="I31" i="14"/>
  <c r="J58" i="13"/>
  <c r="H58" i="13"/>
  <c r="G58" i="13"/>
  <c r="K58" i="13" s="1"/>
  <c r="J57" i="13"/>
  <c r="H57" i="13"/>
  <c r="G57" i="13"/>
  <c r="K57" i="13" s="1"/>
  <c r="J56" i="13"/>
  <c r="H56" i="13"/>
  <c r="G56" i="13"/>
  <c r="K56" i="13" s="1"/>
  <c r="J55" i="13"/>
  <c r="H55" i="13"/>
  <c r="G55" i="13"/>
  <c r="K55" i="13" s="1"/>
  <c r="J54" i="13"/>
  <c r="H54" i="13"/>
  <c r="G54" i="13"/>
  <c r="K54" i="13" s="1"/>
  <c r="J45" i="13"/>
  <c r="G45" i="13"/>
  <c r="K45" i="13" s="1"/>
  <c r="K44" i="13"/>
  <c r="J44" i="13"/>
  <c r="G44" i="13"/>
  <c r="J43" i="13"/>
  <c r="G43" i="13"/>
  <c r="K43" i="13" s="1"/>
  <c r="J42" i="13"/>
  <c r="G42" i="13"/>
  <c r="K42" i="13" s="1"/>
  <c r="J41" i="13"/>
  <c r="G41" i="13"/>
  <c r="K41" i="13" s="1"/>
  <c r="I34" i="13"/>
  <c r="K34" i="13" s="1"/>
  <c r="I33" i="13"/>
  <c r="K33" i="13" s="1"/>
  <c r="K32" i="13"/>
  <c r="I32" i="13"/>
  <c r="I31" i="13"/>
  <c r="K31" i="13" s="1"/>
  <c r="J58" i="12"/>
  <c r="H58" i="12"/>
  <c r="G58" i="12"/>
  <c r="K58" i="12" s="1"/>
  <c r="J57" i="12"/>
  <c r="H57" i="12"/>
  <c r="G57" i="12"/>
  <c r="K57" i="12" s="1"/>
  <c r="J56" i="12"/>
  <c r="H56" i="12"/>
  <c r="G56" i="12"/>
  <c r="K56" i="12" s="1"/>
  <c r="J55" i="12"/>
  <c r="H55" i="12"/>
  <c r="G55" i="12"/>
  <c r="K55" i="12" s="1"/>
  <c r="J54" i="12"/>
  <c r="H54" i="12"/>
  <c r="G54" i="12"/>
  <c r="K54" i="12" s="1"/>
  <c r="J45" i="12"/>
  <c r="G45" i="12"/>
  <c r="K45" i="12" s="1"/>
  <c r="K44" i="12"/>
  <c r="J44" i="12"/>
  <c r="G44" i="12"/>
  <c r="K43" i="12"/>
  <c r="J43" i="12"/>
  <c r="G43" i="12"/>
  <c r="J42" i="12"/>
  <c r="G42" i="12"/>
  <c r="K42" i="12" s="1"/>
  <c r="J41" i="12"/>
  <c r="G41" i="12"/>
  <c r="K41" i="12" s="1"/>
  <c r="I34" i="12"/>
  <c r="K34" i="12" s="1"/>
  <c r="I33" i="12"/>
  <c r="K33" i="12" s="1"/>
  <c r="I32" i="12"/>
  <c r="K32" i="12" s="1"/>
  <c r="I31" i="12"/>
  <c r="K31" i="12" s="1"/>
  <c r="J58" i="11"/>
  <c r="H58" i="11"/>
  <c r="G58" i="11"/>
  <c r="K58" i="11" s="1"/>
  <c r="J57" i="11"/>
  <c r="H57" i="11"/>
  <c r="G57" i="11"/>
  <c r="K57" i="11" s="1"/>
  <c r="J56" i="11"/>
  <c r="H56" i="11"/>
  <c r="G56" i="11"/>
  <c r="K56" i="11" s="1"/>
  <c r="J55" i="11"/>
  <c r="H55" i="11"/>
  <c r="G55" i="11"/>
  <c r="K55" i="11" s="1"/>
  <c r="J54" i="11"/>
  <c r="H54" i="11"/>
  <c r="G54" i="11"/>
  <c r="K54" i="11" s="1"/>
  <c r="J45" i="11"/>
  <c r="G45" i="11"/>
  <c r="K45" i="11" s="1"/>
  <c r="K44" i="11"/>
  <c r="J44" i="11"/>
  <c r="G44" i="11"/>
  <c r="J43" i="11"/>
  <c r="G43" i="11"/>
  <c r="K43" i="11" s="1"/>
  <c r="J42" i="11"/>
  <c r="G42" i="11"/>
  <c r="K42" i="11" s="1"/>
  <c r="J41" i="11"/>
  <c r="G41" i="11"/>
  <c r="K41" i="11" s="1"/>
  <c r="I34" i="11"/>
  <c r="K34" i="11" s="1"/>
  <c r="I33" i="11"/>
  <c r="K33" i="11" s="1"/>
  <c r="I32" i="11"/>
  <c r="K32" i="11" s="1"/>
  <c r="I31" i="11"/>
  <c r="K31" i="11" s="1"/>
  <c r="J58" i="10"/>
  <c r="H58" i="10"/>
  <c r="G58" i="10"/>
  <c r="K58" i="10" s="1"/>
  <c r="J57" i="10"/>
  <c r="H57" i="10"/>
  <c r="G57" i="10"/>
  <c r="K57" i="10" s="1"/>
  <c r="J56" i="10"/>
  <c r="H56" i="10"/>
  <c r="G56" i="10"/>
  <c r="K56" i="10" s="1"/>
  <c r="J55" i="10"/>
  <c r="H55" i="10"/>
  <c r="G55" i="10"/>
  <c r="K55" i="10" s="1"/>
  <c r="J54" i="10"/>
  <c r="H54" i="10"/>
  <c r="G54" i="10"/>
  <c r="K54" i="10" s="1"/>
  <c r="J45" i="10"/>
  <c r="G45" i="10"/>
  <c r="K45" i="10" s="1"/>
  <c r="K44" i="10"/>
  <c r="J44" i="10"/>
  <c r="G44" i="10"/>
  <c r="J43" i="10"/>
  <c r="G43" i="10"/>
  <c r="K43" i="10" s="1"/>
  <c r="J42" i="10"/>
  <c r="G42" i="10"/>
  <c r="K42" i="10" s="1"/>
  <c r="J41" i="10"/>
  <c r="G41" i="10"/>
  <c r="K41" i="10" s="1"/>
  <c r="I34" i="10"/>
  <c r="K34" i="10" s="1"/>
  <c r="I33" i="10"/>
  <c r="K33" i="10" s="1"/>
  <c r="I32" i="10"/>
  <c r="K32" i="10" s="1"/>
  <c r="I31" i="10"/>
  <c r="K31" i="10" s="1"/>
  <c r="J42" i="8"/>
  <c r="J43" i="8"/>
  <c r="J44" i="8"/>
  <c r="J45" i="8"/>
  <c r="J41" i="8"/>
  <c r="J55" i="8"/>
  <c r="J56" i="8"/>
  <c r="J57" i="8"/>
  <c r="J58" i="8"/>
  <c r="J54" i="8"/>
  <c r="G54" i="8"/>
  <c r="K54" i="8" s="1"/>
  <c r="H55" i="8"/>
  <c r="H56" i="8"/>
  <c r="H57" i="8"/>
  <c r="H58" i="8"/>
  <c r="H54" i="8"/>
  <c r="G44" i="8" l="1"/>
  <c r="K44" i="8" s="1"/>
  <c r="G55" i="8" l="1"/>
  <c r="K55" i="8" s="1"/>
  <c r="G56" i="8"/>
  <c r="K56" i="8" s="1"/>
  <c r="G57" i="8"/>
  <c r="K57" i="8" s="1"/>
  <c r="G58" i="8"/>
  <c r="K58" i="8" s="1"/>
  <c r="I32" i="8"/>
  <c r="K32" i="8" s="1"/>
  <c r="I33" i="8"/>
  <c r="K33" i="8" s="1"/>
  <c r="I34" i="8"/>
  <c r="K34" i="8" s="1"/>
  <c r="I31" i="8"/>
  <c r="K31" i="8" s="1"/>
  <c r="G42" i="8"/>
  <c r="K42" i="8" s="1"/>
  <c r="G43" i="8"/>
  <c r="K43" i="8" s="1"/>
  <c r="G45" i="8"/>
  <c r="K45" i="8" s="1"/>
  <c r="G41" i="8"/>
  <c r="K41" i="8" s="1"/>
</calcChain>
</file>

<file path=xl/sharedStrings.xml><?xml version="1.0" encoding="utf-8"?>
<sst xmlns="http://schemas.openxmlformats.org/spreadsheetml/2006/main" count="1793" uniqueCount="575">
  <si>
    <t>DEEL 2 - INFORMATIE OVER LOT PLUIMVEE</t>
  </si>
  <si>
    <t>Ziekten / symptomen</t>
  </si>
  <si>
    <t>ALGEMENE INFO ROND DE WERKWIJZE VAN HET FORMULIER</t>
  </si>
  <si>
    <t>Dit laatste luik van het formulier is voorbehouden voor het FAVV, hier hoeft u dus niets in te vullen.</t>
  </si>
  <si>
    <t>Naam (kies uit dropdown-lijst)</t>
  </si>
  <si>
    <t>Amoxycilline 70%</t>
  </si>
  <si>
    <t>Poulvac NDW</t>
  </si>
  <si>
    <t>Dokamox 80%</t>
  </si>
  <si>
    <t>Poulvac IB Primer</t>
  </si>
  <si>
    <t>Cosumix plus</t>
  </si>
  <si>
    <t>Nobilis ND C2</t>
  </si>
  <si>
    <t>Emdotrim 10% sol</t>
  </si>
  <si>
    <t>Spectoliphen 100</t>
  </si>
  <si>
    <t>Nobilis Gumboro D78</t>
  </si>
  <si>
    <t>Phenoxypen</t>
  </si>
  <si>
    <t>Baytril 10%</t>
  </si>
  <si>
    <t>Enterflume 50%</t>
  </si>
  <si>
    <t>Lincocin 40%</t>
  </si>
  <si>
    <t>Linco-Spectin 100</t>
  </si>
  <si>
    <t>Tylan oplosbaar</t>
  </si>
  <si>
    <t>Soludox 50% - 10 mg/kg</t>
  </si>
  <si>
    <t>Dit VKI-formulier kan gedownload worden van deze websites:</t>
  </si>
  <si>
    <t>Naam leverancier enkelvoudige grondstoffen:</t>
  </si>
  <si>
    <t>Naam voederleverancier:</t>
  </si>
  <si>
    <r>
      <t>INFO VACCINATIE:</t>
    </r>
    <r>
      <rPr>
        <sz val="8"/>
        <rFont val="Arial"/>
        <family val="2"/>
      </rPr>
      <t xml:space="preserve"> (laatste 6 weken)</t>
    </r>
  </si>
  <si>
    <t>Diclazuril (0,5% Clinacox)</t>
  </si>
  <si>
    <t>Narasin - Nicarbazine (Maxiban)</t>
  </si>
  <si>
    <t>Robenidine</t>
  </si>
  <si>
    <t>Salinomycine (Sacox)</t>
  </si>
  <si>
    <t>Semduramicin</t>
  </si>
  <si>
    <t>Baycox 2,5%</t>
  </si>
  <si>
    <t>Pulmotil AC</t>
  </si>
  <si>
    <t>Invulinstructies VKI-formulier slachtpluimvee - braadkippen</t>
  </si>
  <si>
    <t>Flubenol 5%</t>
  </si>
  <si>
    <t>Vervolgens vult u de specifieke gegevens van het te slachten lot in in de daartoe voorziene velden.</t>
  </si>
  <si>
    <t>Niet van toepassing</t>
  </si>
  <si>
    <t>Avipro Precise</t>
  </si>
  <si>
    <t>Poulvac IB H120</t>
  </si>
  <si>
    <t>Poulvac Bursine 2</t>
  </si>
  <si>
    <t>Poulvac IBMM+Ark</t>
  </si>
  <si>
    <t>Dit luik van het formulier is voorbehouden voor het slachthuis, hier hoeft u dus niets in te vullen.</t>
  </si>
  <si>
    <t>Narasin (Monteban)</t>
  </si>
  <si>
    <t>Aivlosin</t>
  </si>
  <si>
    <t>Nicarbazine</t>
  </si>
  <si>
    <t>http://www.favv.be - http://www.pluimvee.be - http://www.belplume.be - http://www.boerenbond.be</t>
  </si>
  <si>
    <t>Enroshort</t>
  </si>
  <si>
    <t>Datum:</t>
  </si>
  <si>
    <t>DEEL 5 - FAVV - CONTROLE: VKI GECONTROLEERD</t>
  </si>
  <si>
    <t>DEEL 2 - INFORMATIE OVER HET LOT PLUIMVEE</t>
  </si>
  <si>
    <t>DEEL 4 - GOEDKEURING SLACHTHUIS</t>
  </si>
  <si>
    <t>Afghanistan</t>
  </si>
  <si>
    <t>Albanië</t>
  </si>
  <si>
    <t>Algerije</t>
  </si>
  <si>
    <t>Amerika</t>
  </si>
  <si>
    <t>Amerikaans-Samoa</t>
  </si>
  <si>
    <t>Amerikaanse Maagdeneilanden</t>
  </si>
  <si>
    <t>Andorra</t>
  </si>
  <si>
    <t>Angola</t>
  </si>
  <si>
    <t>Anguilla</t>
  </si>
  <si>
    <t>Antarctica</t>
  </si>
  <si>
    <t>Antigua en Barbuda</t>
  </si>
  <si>
    <t>Argentinië</t>
  </si>
  <si>
    <t>Armenië</t>
  </si>
  <si>
    <t>Aruba</t>
  </si>
  <si>
    <t>Australië</t>
  </si>
  <si>
    <t>Bahrein</t>
  </si>
  <si>
    <t>Bangladesh</t>
  </si>
  <si>
    <t>Barbados</t>
  </si>
  <si>
    <t>Belize</t>
  </si>
  <si>
    <t>Benin</t>
  </si>
  <si>
    <t>Bermuda</t>
  </si>
  <si>
    <t>Bhutan</t>
  </si>
  <si>
    <t>Bolivia</t>
  </si>
  <si>
    <t>Bosnië en Herzegovina</t>
  </si>
  <si>
    <t>Botswana</t>
  </si>
  <si>
    <t>Brazilië</t>
  </si>
  <si>
    <t>Britse Maagdeneilanden</t>
  </si>
  <si>
    <t>Brunei</t>
  </si>
  <si>
    <t>Bulgarije</t>
  </si>
  <si>
    <t>Burkina Faso</t>
  </si>
  <si>
    <t>Burundi</t>
  </si>
  <si>
    <t>Cambodja</t>
  </si>
  <si>
    <t>Canada</t>
  </si>
  <si>
    <t>Canarische eilanden</t>
  </si>
  <si>
    <t>Centraal-Afrikaanse Republiek</t>
  </si>
  <si>
    <t>Chili</t>
  </si>
  <si>
    <t>China</t>
  </si>
  <si>
    <t>Christmaseiland</t>
  </si>
  <si>
    <t>Cocoseilanden</t>
  </si>
  <si>
    <t>Colombia</t>
  </si>
  <si>
    <t>Comoren</t>
  </si>
  <si>
    <t>Congo-Brazzaville</t>
  </si>
  <si>
    <t>Congo-Kinshasa</t>
  </si>
  <si>
    <t>Cookeilanden</t>
  </si>
  <si>
    <t>Costa Rica</t>
  </si>
  <si>
    <t>Cuba</t>
  </si>
  <si>
    <t>Cyprus</t>
  </si>
  <si>
    <t>Denemarken</t>
  </si>
  <si>
    <t>Djibouti</t>
  </si>
  <si>
    <t>Dominica</t>
  </si>
  <si>
    <t>Dominicaanse Republiek</t>
  </si>
  <si>
    <t>Duitsland</t>
  </si>
  <si>
    <t>Ecuador</t>
  </si>
  <si>
    <t>Egypte</t>
  </si>
  <si>
    <t>El Salvador</t>
  </si>
  <si>
    <t>Engeland</t>
  </si>
  <si>
    <t>Equatoriaal-Guinea</t>
  </si>
  <si>
    <t>Eritrea</t>
  </si>
  <si>
    <t>Falklandeilanden</t>
  </si>
  <si>
    <t>Fiji</t>
  </si>
  <si>
    <t>Filipijnen</t>
  </si>
  <si>
    <t>Finland</t>
  </si>
  <si>
    <t>Frankrijk</t>
  </si>
  <si>
    <t>Frans-Guyana</t>
  </si>
  <si>
    <t>Frans-Polynesië</t>
  </si>
  <si>
    <t>Gabon</t>
  </si>
  <si>
    <t>Gambia</t>
  </si>
  <si>
    <t>Georgië</t>
  </si>
  <si>
    <t>Ghana</t>
  </si>
  <si>
    <t>Gibraltar</t>
  </si>
  <si>
    <t>Grenada</t>
  </si>
  <si>
    <t>Griekenland</t>
  </si>
  <si>
    <t>Groenland</t>
  </si>
  <si>
    <t>Groot-Brittannië</t>
  </si>
  <si>
    <t>Guadeloupe</t>
  </si>
  <si>
    <t>Guam</t>
  </si>
  <si>
    <t>Guatemala</t>
  </si>
  <si>
    <t>Guernsey</t>
  </si>
  <si>
    <t>Guinee</t>
  </si>
  <si>
    <t>Guinee-Bissau</t>
  </si>
  <si>
    <t>Guyana</t>
  </si>
  <si>
    <t>Haïti</t>
  </si>
  <si>
    <t>Honduras</t>
  </si>
  <si>
    <t>Hongarije</t>
  </si>
  <si>
    <t>Hongkong</t>
  </si>
  <si>
    <t>Ierland</t>
  </si>
  <si>
    <t>IJsland</t>
  </si>
  <si>
    <t>India</t>
  </si>
  <si>
    <t>Indonesië</t>
  </si>
  <si>
    <t>Irak</t>
  </si>
  <si>
    <t>Iran</t>
  </si>
  <si>
    <t>Isle of Man</t>
  </si>
  <si>
    <t>Israël</t>
  </si>
  <si>
    <t>Italië</t>
  </si>
  <si>
    <t>Ivoorkust</t>
  </si>
  <si>
    <t>Jamaica</t>
  </si>
  <si>
    <t>Japan</t>
  </si>
  <si>
    <t>Jemen</t>
  </si>
  <si>
    <t>Jersey</t>
  </si>
  <si>
    <t>Jordanië</t>
  </si>
  <si>
    <t>Kaaimaneilanden</t>
  </si>
  <si>
    <t>Kaapverdië</t>
  </si>
  <si>
    <t>Kameroen</t>
  </si>
  <si>
    <t>Kazachstan</t>
  </si>
  <si>
    <t>Kenia</t>
  </si>
  <si>
    <t>Kirgizië</t>
  </si>
  <si>
    <t>Kiribati</t>
  </si>
  <si>
    <t>Koeweit</t>
  </si>
  <si>
    <t>Kroatië</t>
  </si>
  <si>
    <t>Laos</t>
  </si>
  <si>
    <t>Lesotho</t>
  </si>
  <si>
    <t>Letland</t>
  </si>
  <si>
    <t>Libanon</t>
  </si>
  <si>
    <t>Liberia</t>
  </si>
  <si>
    <t>Libië</t>
  </si>
  <si>
    <t>Liechtenstein</t>
  </si>
  <si>
    <t>Litouwen</t>
  </si>
  <si>
    <t>Luxemburg</t>
  </si>
  <si>
    <t>Macau</t>
  </si>
  <si>
    <t>Macedonië</t>
  </si>
  <si>
    <t>Madagaskar</t>
  </si>
  <si>
    <t>Madeira</t>
  </si>
  <si>
    <t>Malawi</t>
  </si>
  <si>
    <t>Maldiven</t>
  </si>
  <si>
    <t>Maleisië</t>
  </si>
  <si>
    <t>Mali</t>
  </si>
  <si>
    <t>Malta</t>
  </si>
  <si>
    <t>Marokko</t>
  </si>
  <si>
    <t>Marshalleilanden</t>
  </si>
  <si>
    <t>Martinique</t>
  </si>
  <si>
    <t>Mauritanië</t>
  </si>
  <si>
    <t>Mauritius</t>
  </si>
  <si>
    <t>Mayotte</t>
  </si>
  <si>
    <t>Mexico</t>
  </si>
  <si>
    <t>Micronesia</t>
  </si>
  <si>
    <t>Moldavië</t>
  </si>
  <si>
    <t>Monaco</t>
  </si>
  <si>
    <t>Mongolië</t>
  </si>
  <si>
    <t>Montenegro</t>
  </si>
  <si>
    <t>Montserrat</t>
  </si>
  <si>
    <t>Mozambique</t>
  </si>
  <si>
    <t>Myanmar</t>
  </si>
  <si>
    <t>Namibië</t>
  </si>
  <si>
    <t>Nauru</t>
  </si>
  <si>
    <t>Nederland</t>
  </si>
  <si>
    <t>Nederlandse Antillen</t>
  </si>
  <si>
    <t>Nepal</t>
  </si>
  <si>
    <t>Nicaragua</t>
  </si>
  <si>
    <t>Nieuw-Caledonië</t>
  </si>
  <si>
    <t>Nieuw-Zeeland</t>
  </si>
  <si>
    <t>Niger</t>
  </si>
  <si>
    <t>Nigeria</t>
  </si>
  <si>
    <t>Niue</t>
  </si>
  <si>
    <t>Noord-Korea</t>
  </si>
  <si>
    <t>Noordelijke Marianen</t>
  </si>
  <si>
    <t>Noorwegen</t>
  </si>
  <si>
    <t>Norfolk</t>
  </si>
  <si>
    <t>Oeganda</t>
  </si>
  <si>
    <t>Oekraïne</t>
  </si>
  <si>
    <t>Oezbekistan</t>
  </si>
  <si>
    <t>Oman</t>
  </si>
  <si>
    <t>Oost-Timor</t>
  </si>
  <si>
    <t>Oostenrijk</t>
  </si>
  <si>
    <t>Pakistan</t>
  </si>
  <si>
    <t>Palau</t>
  </si>
  <si>
    <t>Palestijnse Gebieden</t>
  </si>
  <si>
    <t>Panama</t>
  </si>
  <si>
    <t>Papoea-Nieuw-Guinea</t>
  </si>
  <si>
    <t>Paraguay</t>
  </si>
  <si>
    <t>Peru</t>
  </si>
  <si>
    <t>Pitcairneilanden</t>
  </si>
  <si>
    <t>Polen</t>
  </si>
  <si>
    <t>Portugal</t>
  </si>
  <si>
    <t>Puerto Rico</t>
  </si>
  <si>
    <t>Qatar</t>
  </si>
  <si>
    <t>Réunion</t>
  </si>
  <si>
    <t>Roemenië</t>
  </si>
  <si>
    <t>Rusland</t>
  </si>
  <si>
    <t>Rwanda</t>
  </si>
  <si>
    <t>Saint Kitts en Nevis</t>
  </si>
  <si>
    <t>Saint Lucia</t>
  </si>
  <si>
    <t>Saint Vincent en de Grenadines</t>
  </si>
  <si>
    <t>Saint-Barthélemy</t>
  </si>
  <si>
    <t>Saint-Pierre en Miquelon</t>
  </si>
  <si>
    <t>Salomonseilanden</t>
  </si>
  <si>
    <t>Samoa</t>
  </si>
  <si>
    <t>San Marino</t>
  </si>
  <si>
    <t>Sao Tomé en Principe</t>
  </si>
  <si>
    <t>Saoedi-Arabië</t>
  </si>
  <si>
    <t>Senegal</t>
  </si>
  <si>
    <t>Servië</t>
  </si>
  <si>
    <t>Seychellen</t>
  </si>
  <si>
    <t>Sierra Leone</t>
  </si>
  <si>
    <t>Singapore</t>
  </si>
  <si>
    <t>Sint-Helena</t>
  </si>
  <si>
    <t>Sint-Maarten</t>
  </si>
  <si>
    <t>Slovenië</t>
  </si>
  <si>
    <t>Slowakije</t>
  </si>
  <si>
    <t>Soedan</t>
  </si>
  <si>
    <t>Somalië</t>
  </si>
  <si>
    <t>Spanje</t>
  </si>
  <si>
    <t>Sri Lanka</t>
  </si>
  <si>
    <t>Suriname</t>
  </si>
  <si>
    <t>Swaziland</t>
  </si>
  <si>
    <t>Syrië</t>
  </si>
  <si>
    <t>Tadzjikistan</t>
  </si>
  <si>
    <t>Taiwan</t>
  </si>
  <si>
    <t>Tanzania</t>
  </si>
  <si>
    <t>Thailand</t>
  </si>
  <si>
    <t>Togo</t>
  </si>
  <si>
    <t>Tokelau-eilanden</t>
  </si>
  <si>
    <t>Tonga</t>
  </si>
  <si>
    <t>Trinidad en Tobago</t>
  </si>
  <si>
    <t>Tsjaad</t>
  </si>
  <si>
    <t>Tsjechië</t>
  </si>
  <si>
    <t>Tunesië</t>
  </si>
  <si>
    <t>Turkije</t>
  </si>
  <si>
    <t>Turkmenistan</t>
  </si>
  <si>
    <t>Turks- en Caicoseilanden</t>
  </si>
  <si>
    <t>Tuvalu</t>
  </si>
  <si>
    <t>Uruguay</t>
  </si>
  <si>
    <t>Vanuatu</t>
  </si>
  <si>
    <t>Vaticaanstad</t>
  </si>
  <si>
    <t>Venezuela</t>
  </si>
  <si>
    <t>Verenigd Koninkrijk</t>
  </si>
  <si>
    <t>Verenigde Arabische Emiraten</t>
  </si>
  <si>
    <t>Verenigde Staten</t>
  </si>
  <si>
    <t>Vietnam</t>
  </si>
  <si>
    <t>Wallis en Futuna</t>
  </si>
  <si>
    <t>Westelijke Sahara</t>
  </si>
  <si>
    <t>Wit-Rusland</t>
  </si>
  <si>
    <t>Zambia</t>
  </si>
  <si>
    <t>Zimbabwe</t>
  </si>
  <si>
    <t>Zuid-Afrika</t>
  </si>
  <si>
    <t>Zuid-Georgië en de Sandwicheilanden</t>
  </si>
  <si>
    <t>Zuid-Korea</t>
  </si>
  <si>
    <t>Zweden</t>
  </si>
  <si>
    <t>Zwitserland</t>
  </si>
  <si>
    <t>---------------</t>
  </si>
  <si>
    <t>Andere landen:</t>
  </si>
  <si>
    <t>Werd er in de afgelopen 12 maand op het bedrijf:</t>
  </si>
  <si>
    <t>- een uitbraak van HPAI vastgesteld?</t>
  </si>
  <si>
    <t>- een uitbraak van LPAI vastgesteld?</t>
  </si>
  <si>
    <t>- een uitbraak van NCD vastgesteld?</t>
  </si>
  <si>
    <t>- een geval van paardenencephalomyelitis vastgesteld?</t>
  </si>
  <si>
    <t>DISCLAIMER</t>
  </si>
  <si>
    <t>ONDERZOEKEN UITGEVOERD IN HET KADER VAN DE VOEDSELVEILIGHEID</t>
  </si>
  <si>
    <t>Enro-K 10%</t>
  </si>
  <si>
    <t>Hipragumboro CW</t>
  </si>
  <si>
    <t>Doxylin 50%</t>
  </si>
  <si>
    <t>Monensin-natrium (Elancoban)</t>
  </si>
  <si>
    <t>Monensin-natrium (Coxidin)</t>
  </si>
  <si>
    <t>Amoxy Active</t>
  </si>
  <si>
    <t>Byemite</t>
  </si>
  <si>
    <t>Doxx-Sol</t>
  </si>
  <si>
    <t>Doxyveto-Citrix</t>
  </si>
  <si>
    <t>Flimabend</t>
  </si>
  <si>
    <t>Panacur Aquasol</t>
  </si>
  <si>
    <t>Quinoflox</t>
  </si>
  <si>
    <t>Soludox 50% - 20 mg/kg</t>
  </si>
  <si>
    <t>Spectron 100</t>
  </si>
  <si>
    <t>Suramox</t>
  </si>
  <si>
    <t>Tylogran</t>
  </si>
  <si>
    <t>Vetmulin 45% drinkwater</t>
  </si>
  <si>
    <t>Avipro Salmonella vac T</t>
  </si>
  <si>
    <t>Cevac Ibird</t>
  </si>
  <si>
    <t>Hipragumboro-GM97</t>
  </si>
  <si>
    <t>Hipraviar NDV Clone</t>
  </si>
  <si>
    <t>MS-H vaccin</t>
  </si>
  <si>
    <t>Nobilis IB 4-91</t>
  </si>
  <si>
    <t>Nobilis IB MA 5</t>
  </si>
  <si>
    <t>Nobilis IB Primo QX</t>
  </si>
  <si>
    <t>Nobilis ND Clone 30</t>
  </si>
  <si>
    <t>Nobilis Rhino CV</t>
  </si>
  <si>
    <t>Nobilis Rismavac</t>
  </si>
  <si>
    <t>Nobilis Rismavac + CA 126</t>
  </si>
  <si>
    <t>Paracox-5</t>
  </si>
  <si>
    <t>Poulvac Bursa Plus</t>
  </si>
  <si>
    <t>Poulvac E. coli</t>
  </si>
  <si>
    <t>Poulvac IB QX</t>
  </si>
  <si>
    <t>Vaxxitek HVT + IBD</t>
  </si>
  <si>
    <t>Omschrijving Salmonella controle</t>
  </si>
  <si>
    <t>Ingangscontrole</t>
  </si>
  <si>
    <t>Handtekening producent:</t>
  </si>
  <si>
    <t>Handtekening verantwoordelijke slachthuis:</t>
  </si>
  <si>
    <t>Handtekening officiële dierenarts:</t>
  </si>
  <si>
    <t>Eimeryl 200 mg / ml</t>
  </si>
  <si>
    <t>Solamocta 697 mg/g</t>
  </si>
  <si>
    <t>Tilmovet 250mg/ml</t>
  </si>
  <si>
    <t>Avishield ND</t>
  </si>
  <si>
    <t>Toevoegingsmiddel</t>
  </si>
  <si>
    <t>Wachttijd</t>
  </si>
  <si>
    <t>Index</t>
  </si>
  <si>
    <t>Landen</t>
  </si>
  <si>
    <t>Uitgangscontrole</t>
  </si>
  <si>
    <t>Vermoedelijke slachtdatum:</t>
  </si>
  <si>
    <t>Toegestane uiterste toedieningsdatum:</t>
  </si>
  <si>
    <t>Coldostin 4.800.000 UI/g</t>
  </si>
  <si>
    <t>T.S. Sol 20 mg/ml - 100 mg/ml</t>
  </si>
  <si>
    <t xml:space="preserve">IK AANVAARD DIT PLUIMVEE VOOR HET SLACHTEN: </t>
  </si>
  <si>
    <t>Via deze websites en de vakbladen zal u ook verwittigd worden als er nieuw versie beschikbaar is.</t>
  </si>
  <si>
    <t>Begindatum</t>
  </si>
  <si>
    <t>Einddatum</t>
  </si>
  <si>
    <t>Verantwoordelijke:</t>
  </si>
  <si>
    <t>Naam bedrijfszetel:</t>
  </si>
  <si>
    <t>Administratief adres:</t>
  </si>
  <si>
    <t>GSM (of TEL):</t>
  </si>
  <si>
    <t>E-mail:</t>
  </si>
  <si>
    <t>Adres beslag:</t>
  </si>
  <si>
    <t>Gemiddeld gewicht in kg/kip:</t>
  </si>
  <si>
    <t>Totaal sterftepercentage:</t>
  </si>
  <si>
    <t>Aantal dieren naar slachthuis:</t>
  </si>
  <si>
    <t xml:space="preserve">Soort pluimvee: </t>
  </si>
  <si>
    <t>Bij on-farm-hatching de geboortedatum wanneer de kuikens zijn uitgekipt op het bedrijf.</t>
  </si>
  <si>
    <t>Aantal opgezette dieren:</t>
  </si>
  <si>
    <t>Serotypering:</t>
  </si>
  <si>
    <t>Bevond het bedrijf zich in de laatste 12 maanden in een zone afgebakend omwille van :</t>
  </si>
  <si>
    <t>- Hoog pathogene aviaire influenza (HPAI)</t>
  </si>
  <si>
    <t>- Laag pathogene aviaire influenza (LPAI)</t>
  </si>
  <si>
    <t>- Ziekte van Newcastle (NCD)</t>
  </si>
  <si>
    <t>BESLAG:</t>
  </si>
  <si>
    <t>Diclazuril (Coxiril)</t>
  </si>
  <si>
    <t>Gallifen 4% premix</t>
  </si>
  <si>
    <t>Amproline 40% drinkwater</t>
  </si>
  <si>
    <t>Mycoflor 200mg/ml</t>
  </si>
  <si>
    <t>HuveGuard MMAT</t>
  </si>
  <si>
    <t>HuveGuard NB</t>
  </si>
  <si>
    <t>Geneesmiddelen</t>
  </si>
  <si>
    <t>Vaccins</t>
  </si>
  <si>
    <t>Enkel de lichtblauwe tekstvakken moeten ingevuld worden.</t>
  </si>
  <si>
    <t>DEEL 1 - INFORMATIE OVER PRODUCENT</t>
  </si>
  <si>
    <t xml:space="preserve">Code bestaande uit 12-cijfers. Deze code kan u terugvinden op uw beslagfiche. </t>
  </si>
  <si>
    <t xml:space="preserve">Beslagnummer: </t>
  </si>
  <si>
    <t xml:space="preserve">(Dit is een facultatief) Combinatie van het beslagnummer én de opzetdatum. </t>
  </si>
  <si>
    <t>Formaat: BEXXXXXXXX-030X/20YY_MM_DD</t>
  </si>
  <si>
    <t>Het aantal dieren dat initieel werd opgezet.</t>
  </si>
  <si>
    <r>
      <t xml:space="preserve">Het aantal dieren dat naar </t>
    </r>
    <r>
      <rPr>
        <b/>
        <u/>
        <sz val="10"/>
        <rFont val="Arial"/>
        <family val="2"/>
      </rPr>
      <t>één</t>
    </r>
    <r>
      <rPr>
        <sz val="10"/>
        <rFont val="Arial"/>
        <family val="2"/>
      </rPr>
      <t xml:space="preserve"> slachthuis wordt gebracht.</t>
    </r>
  </si>
  <si>
    <t>De lijnen 'Naam voederleverancier' en 'Naam leverancier enkelvoudige grondstoffen' zijn facultatief in te vullen.</t>
  </si>
  <si>
    <t>Datum dat het pluimvee effectief geslacht wordt.</t>
  </si>
  <si>
    <t>Vul eerst de vermoedelijke slachtdatum in voordat u de rest van het document invult.</t>
  </si>
  <si>
    <t>Indien u geen coccidiostatica, geneesmiddelen of vaccins gebruikte, kies dan voor de lijn 'Niet van toepassing'
in de "dropdown"-lijst.</t>
  </si>
  <si>
    <t>Ook als er geen geneesmiddelen werden gebruikt, moeten ziekten of symptomen ingevuld worden.</t>
  </si>
  <si>
    <t>In het vak 'referentienummer beproevingsverslag' vult u het referentienummer van het laboverslag in.
Een kopie van het origineel laboverslag met volledig resultaat moet toegevoegd worden bij de vooraanmelding
aan het slachthuis. Dit is nodig voor het bepalen van de logistieke slachtvolgorde.</t>
  </si>
  <si>
    <r>
      <t xml:space="preserve">Het VKI-formulier moet </t>
    </r>
    <r>
      <rPr>
        <b/>
        <u/>
        <sz val="10"/>
        <rFont val="Arial"/>
        <family val="2"/>
      </rPr>
      <t>minstens 2 werkdagen</t>
    </r>
    <r>
      <rPr>
        <sz val="10"/>
        <rFont val="Arial"/>
        <family val="2"/>
      </rPr>
      <t xml:space="preserve"> voor de slachting toekomen in het slachthuis.</t>
    </r>
  </si>
  <si>
    <t xml:space="preserve">Het formulier dat u per e-mail doorstuurt naar het slachthuis moet niet ondertekend worden. </t>
  </si>
  <si>
    <t>Decoquinate (Deccox)</t>
  </si>
  <si>
    <t>DEEL 1 - INFORMATIE OVER PRODUCENT EN BEDRIJFSDIERENARTS</t>
  </si>
  <si>
    <t>PRODUCENT</t>
  </si>
  <si>
    <t>BEDRIJFSDIERENARTS</t>
  </si>
  <si>
    <t>NAAM:</t>
  </si>
  <si>
    <t>ADRES:</t>
  </si>
  <si>
    <t>Geboortedatum:</t>
  </si>
  <si>
    <t>Beslagnummer broeierij</t>
  </si>
  <si>
    <t>DEEL 3 - INFORMATIE VAN BELANG VOOR EXPORT NAAR DERDE LANDEN</t>
  </si>
  <si>
    <t>Werden de kuikens geboren in België?</t>
  </si>
  <si>
    <t>Werd het pluimvee gehouden in België?</t>
  </si>
  <si>
    <t>Kwaliteitslabel:</t>
  </si>
  <si>
    <t xml:space="preserve">Geneesmiddelenbehandeling </t>
  </si>
  <si>
    <t>Bijkomde informatie:</t>
  </si>
  <si>
    <t>Naam geneesmiddel / gemedicineerde voeders / voederadditief 
(kies uit dropdown-lijst:)</t>
  </si>
  <si>
    <t xml:space="preserve">Bij voorkeur vult u dit elektronisch formulier in en verstuurt u dit per mail naar het slachthuis.
</t>
  </si>
  <si>
    <r>
      <t xml:space="preserve">Het is echter ook mogelijk om het formulier uit te printen en handmatig in te vullen om daarna via fax of via de post versturen. Hou hierbij rekening dat deze brief 2 werkdagen vóór slachting moet </t>
    </r>
    <r>
      <rPr>
        <b/>
        <sz val="10"/>
        <rFont val="Arial"/>
        <family val="2"/>
      </rPr>
      <t>toekomen</t>
    </r>
    <r>
      <rPr>
        <sz val="10"/>
        <rFont val="Arial"/>
        <family val="2"/>
      </rPr>
      <t xml:space="preserve"> in het slachthuis.</t>
    </r>
  </si>
  <si>
    <t>Per lot vult u een VKI-document in.</t>
  </si>
  <si>
    <t>Gaat één lot pluimvee naar verschillende slachthuizen? Dan maakt u voor ieder slachthuis een apart VKI-document op.</t>
  </si>
  <si>
    <t>Hou telkens een kopie van het VKI-document bij voor uw eigen administratie.</t>
  </si>
  <si>
    <r>
      <t xml:space="preserve">Op het exemplaar dat u uitprint en meegeeft met een vrachtwagenchauffeur, moet er wel een </t>
    </r>
    <r>
      <rPr>
        <b/>
        <sz val="10"/>
        <rFont val="Arial"/>
        <family val="2"/>
      </rPr>
      <t>handtekening</t>
    </r>
    <r>
      <rPr>
        <sz val="10"/>
        <rFont val="Arial"/>
        <family val="2"/>
      </rPr>
      <t xml:space="preserve"> en datum komen.</t>
    </r>
  </si>
  <si>
    <t>Het document werd zo ingesteld dat de K-kolom niet wordt afgedrukt.</t>
  </si>
  <si>
    <t>Adres waardat het pluimvee gehuisvest is. 
Het beslagadres kan gelijk zijn aan het administratief adres, namelijk als er slechts op één plaats pluimvee gehouden wordt.</t>
  </si>
  <si>
    <t>Als de administratieve zetel zich op hetzelfde adres bevindt als het beslag dan is het beslagadres gelijk aan het administratief adres.</t>
  </si>
  <si>
    <t xml:space="preserve">Datum dat het lot pluimvee werd geboren.. </t>
  </si>
  <si>
    <t>Let wel op: uw dierenarts kan beslissen om af te wijken van deze wachttijd. 
Het is dan ook nodig dat u steeds nagaat of de wachttijd van de drop-down lijst overeenstemt met de wachttijd die vermeld staat op het voorschrift. Indien niet, dan moet u de aangegeven wachttijd aanpassen naar de voorgeschreven
wachttijd (dagen). 
U kan de formule dan verwijderen in Excel en handmatig de juiste wachttijd ingeven.</t>
  </si>
  <si>
    <t>De "dropdown"-lijsten bevatten enkel de meest courant gebruikte producten. 
Indien u een product heeft gebruikt dat niet in de lijsten werd opgenomen, kunt u de blanco cel onder de lijsten invullen.
N.B.: indien u gebruikt maakt van deze blanco cellen moeten de wachttijden (dagen) eveneens ingevuld worden.</t>
  </si>
  <si>
    <t>Bijkomende informatie</t>
  </si>
  <si>
    <t>Kwaliteitslabel</t>
  </si>
  <si>
    <t>Voor de gemedicineerde diervoeders (incl. ontwormingsmiddel), voederadditief (coccidiostatica), geneesmiddelen en vaccins zijn er zogenaamde
"dropdown"-lijsten voorzien. Nadat u hier de juiste producten hebt uitgekozen (klik op het pijltje), verschijnt
de wettelijke wachttijd (in dagen).</t>
  </si>
  <si>
    <t>Elke broeierij heeft een apart beslagnummer. 
U kan dit beslagnummer opvragen bij uw broeierij.</t>
  </si>
  <si>
    <t>Enkel een volledig en correct ingevuld VKI is geldig.</t>
  </si>
  <si>
    <t>De informatie in een VKI is van toepassing op en is dus identiek voor elk dier in het lot dat op de VKI vermeld staat.</t>
  </si>
  <si>
    <t>Wanneer voor een dier of lot dieren of deel van een lot dieren afwijkende gegevens moeten worden meegedeeld, moet voor dat dier of lot dieren of deel van een lot dieren een apart VKI opgesteld worden.</t>
  </si>
  <si>
    <t xml:space="preserve"> Een afwijking van maximaal 3% wordt getolereerd.</t>
  </si>
  <si>
    <t>Ofwel het eigenlijke certificaat Belplume ofwel het equivalent document IKB Kip voor pluimvee uit Nederland.</t>
  </si>
  <si>
    <t xml:space="preserve">Indien echter in deze periode van de geldigheidsduur van 7 dagen van de VKI nieuwe behandelingen of analyses zouden zijn uitgevoerd en/of ziektes of abnormale productiecijfers zouden zijn vastgesteld, moet een nieuwe VKI opgestelden overgemaakt worden aan het slachthuis. </t>
  </si>
  <si>
    <t>Ingevulde formulieren maximum 7 dagen geldig.
Hou er rekening mee dat de dag van de ondertekening door de pluimveehouder beschouwd wordt als de eerste dag van de geldigheid van de VKI.</t>
  </si>
  <si>
    <t>Als dieren via tussenpersonen (al of niet handelaar…) worden verhandeld, dient elke tussenpersoon/handelaar de VKI op te vragen bij elke vorige houder en deze desgevallend aan te vullen met nieuwe relevante informatie.</t>
  </si>
  <si>
    <t>Beslagnummer (formaat BEXXXXXXXX-030X):</t>
  </si>
  <si>
    <t xml:space="preserve">FAX: </t>
  </si>
  <si>
    <r>
      <t xml:space="preserve">INFO ZIEKTEN, SYMPTOMEN EN GENEESMIDDELEN: </t>
    </r>
    <r>
      <rPr>
        <u/>
        <sz val="8"/>
        <rFont val="Arial"/>
        <family val="2"/>
      </rPr>
      <t>(laatste 6 weken)</t>
    </r>
  </si>
  <si>
    <r>
      <t xml:space="preserve">INFO VOEDER: </t>
    </r>
    <r>
      <rPr>
        <u/>
        <sz val="8"/>
        <rFont val="Arial"/>
        <family val="2"/>
      </rPr>
      <t>(laatste 6 weken)</t>
    </r>
  </si>
  <si>
    <t>BRAADKIPPEN</t>
  </si>
  <si>
    <t>Leeftijd dieren in dagen</t>
  </si>
  <si>
    <t>HPAI</t>
  </si>
  <si>
    <t>LPAI</t>
  </si>
  <si>
    <t>NCD</t>
  </si>
  <si>
    <t>Hoog pathogene aviaire influenza</t>
  </si>
  <si>
    <t>Laag pathogene aviaire influenza</t>
  </si>
  <si>
    <t>Ziekte van Newcastle</t>
  </si>
  <si>
    <t>Monensin - Nicarbazine (Monimax)</t>
  </si>
  <si>
    <t>Avinew Neo</t>
  </si>
  <si>
    <t>Gallivac Ib 88 Neo</t>
  </si>
  <si>
    <t>Avishield ND B1</t>
  </si>
  <si>
    <t>Avishield H120</t>
  </si>
  <si>
    <t>Avishield GI 13</t>
  </si>
  <si>
    <t>Innovax ILT</t>
  </si>
  <si>
    <t>Innovax ND-ILT</t>
  </si>
  <si>
    <t>Innovax ND-IBD</t>
  </si>
  <si>
    <t>Cevac Mass L</t>
  </si>
  <si>
    <t>Hatchpak H120 Neo</t>
  </si>
  <si>
    <t>Vectormune ND</t>
  </si>
  <si>
    <t>Evalon</t>
  </si>
  <si>
    <t>Cevac MD Rispens</t>
  </si>
  <si>
    <t>Prevexxion RN</t>
  </si>
  <si>
    <t>Prevexxion RN+HVT+IBD</t>
  </si>
  <si>
    <t>Gumbohatch</t>
  </si>
  <si>
    <t>Avishield IBD Int</t>
  </si>
  <si>
    <t>Avishield IBD Plus</t>
  </si>
  <si>
    <t>Amprolium (Coxam)</t>
  </si>
  <si>
    <t>Coccibal 200mg/ml</t>
  </si>
  <si>
    <t>Dozuril</t>
  </si>
  <si>
    <t>Hydrodoxx 50%</t>
  </si>
  <si>
    <t>Phenocillin 800 mg/g – 500 gr</t>
  </si>
  <si>
    <t>Metaxol</t>
  </si>
  <si>
    <t>Altidox 500mg</t>
  </si>
  <si>
    <t>Tildosin</t>
  </si>
  <si>
    <t>Moxapulvis</t>
  </si>
  <si>
    <t>Surricox 400mg/ml</t>
  </si>
  <si>
    <t>Coccibal 400mg/ml</t>
  </si>
  <si>
    <t>Evant + Hipramune T</t>
  </si>
  <si>
    <t>Paracox-8</t>
  </si>
  <si>
    <t>Evanovo</t>
  </si>
  <si>
    <t>Copper Forte 50 mg/ml</t>
  </si>
  <si>
    <t>Huvamox 800 mg/g</t>
  </si>
  <si>
    <t>Pharmasin 100% W/W gran</t>
  </si>
  <si>
    <t>Pharmasin 100 000 IE/g premix</t>
  </si>
  <si>
    <t>Pharmasin 250 000 IE/g premix</t>
  </si>
  <si>
    <t>Vetmulin 10% premix</t>
  </si>
  <si>
    <t>Decoquinate (Avi-deccox)</t>
  </si>
  <si>
    <t>Huvacillin 800 mg/g</t>
  </si>
  <si>
    <t>Ik verklaar dat ik een nieuw VKI-formulier zal afleveren indien in de periode van de geldigheidsduur van dit VKI-formulier nieuwe behandelingen of analyses zouden zijn uitgevoerd en/of ziektes of abnormale sterfte zouden zijn vastgesteld.</t>
  </si>
  <si>
    <t>Verzending onder de verantwoordelijkheid van de exploitant die deze VKI-verklaring heeft ingevuld.</t>
  </si>
  <si>
    <t>- Eén van volgende ziektes* gediagnosticeerd
door een dierenarts ?</t>
  </si>
  <si>
    <t xml:space="preserve">*Vogelcholera (pasteurellosis), aviaire tyfuskoorts (Salmonella gallinarum), pullorose (Salmonella pullorum), ziekte van Gumboro, Inflammatory Bowel Disease (IBD), ziekte van Marek, aviaire infectieuze laryngotracheïtis, aviaire infectieuze bronchitis, aviaire mycoplasmosis (Mycoplasma gallisepticum), psittacosis (ornithosis), chlamydiosis, aviaire infecteuze encephalomyelitis, aviaire leucose, aviaire tuberculose, paramyxovirosis. </t>
  </si>
  <si>
    <t>Cevac Nextmune</t>
  </si>
  <si>
    <t>Cevac Novamune</t>
  </si>
  <si>
    <t>Het bedrijf van herkomst van de dieren is onderworpen aan een versterkte controle overeenkomstig het Koninklijk Besluit van 27/02/2013?</t>
  </si>
  <si>
    <t>Zijn er bijkomende ziektesymptomen die de veiligheid van het vlees in het gedrang brengen?</t>
  </si>
  <si>
    <t>Bijkomende ziektesymptomen:</t>
  </si>
  <si>
    <t>Referentienummer beproevingsverslag + eventuele opmerkingen</t>
  </si>
  <si>
    <t>BIJZONDERE VERMELDINGEN (BV. RELEVANTE RESULTATEN VAN EERDERE ANTE- EN POSTMORTEMKEURINGEN) EN/OF BIJKOMENDE ANALYSERESULTATEN:</t>
  </si>
  <si>
    <t>De bewaartijd van de VKI-documenten bedraagt 5 jaar voor de slachthuizen en 5 jaar voor de pluimveehouders.</t>
  </si>
  <si>
    <t>In het vak 'bijzondere meldingen' kan u bijkomende info vermelden die nuttig is voor het slachthuis en/of
de keurder. Indien er zich wijzigingen voordoen in de periode tussen het invullen van het formulier en het
afgeven van het pluimvee in het slachthuis, moeten deze wijzigingen hier gemeld worden.
Relevante resultaten van eerdere ante- en postmortemkeuringen van dieren afkomstig van hetzelfde bedrijf dienen ook vermeld moeten worden (tenzij het slachthuis hier reeds over beschikt).
Het bedrijf van herkomst van de dieren is onderworpen aan een versterkte controle overeenkomstig het Koninklijk Besluit van 27 februari 2013.</t>
  </si>
  <si>
    <t xml:space="preserve">Bezettingsdichtheid &gt; 33 kg/m² ?   </t>
  </si>
  <si>
    <t>Gecum. Dag. sterftepercentage:</t>
  </si>
  <si>
    <t>Naam vangploeg</t>
  </si>
  <si>
    <t>Versterkte controle</t>
  </si>
  <si>
    <t xml:space="preserve">Het pluimvee werd gevoederd met </t>
  </si>
  <si>
    <t>De uitvallijst</t>
  </si>
  <si>
    <t>Bedrijf van herkomst</t>
  </si>
  <si>
    <t>Het bedrijf (beslagnummer) waar de dieren geladen worden richting slachthuis of richting volgend bedrijf.</t>
  </si>
  <si>
    <t>Een maatregel van opvolging die opgestart wordt wanneer residuen van een toegestane stof aan het licht worden gebracht, waarvan de concentratie groter is dan de toegestane limiet, en het onderzoek niet aantoont dat de aanwezigheid van die residuen te wijten is aan een legale behandeling. De maatregelen waaruit de versterkte controle bestaat evenals de duur van de toepassing ervan variëren al naargelang de ernst van de vastgestelde overtreding en kan een controle van een lot dieren in het slachthuis op dezelfde residuen als deze die aanleiding hebben gegeven tot deze versterkte controle omvatten.</t>
  </si>
  <si>
    <t>KB van 27/02/2013</t>
  </si>
  <si>
    <t>Het KB is de wettelijke basis om de versterkte controle (de maatregelen) toe te passen</t>
  </si>
  <si>
    <t>Geef de bedrijfsnaam van de professionele vangploeg.
Indien u beroep doet op familie, vrienden of kennissen die slechts op één pluimveebedrijf hun activiteit uitoefenen, vermeldt u "occasionele helpers".</t>
  </si>
  <si>
    <t>Apravet 552 IE/MG</t>
  </si>
  <si>
    <t>Lincoral-S 222 MG/G + 444,7 MG/G</t>
  </si>
  <si>
    <t>Innovax IBD-ILT</t>
  </si>
  <si>
    <t>Ras:</t>
  </si>
  <si>
    <t xml:space="preserve">Naam vangploeg: </t>
  </si>
  <si>
    <t>x</t>
  </si>
  <si>
    <t>* verplicht in te vullen + uitvallijst meesturen met VKI</t>
  </si>
  <si>
    <r>
      <rPr>
        <b/>
        <sz val="10"/>
        <color rgb="FFFF0000"/>
        <rFont val="Arial"/>
        <family val="2"/>
      </rPr>
      <t xml:space="preserve">VERPLICHT IN TE VULLEN </t>
    </r>
    <r>
      <rPr>
        <sz val="10"/>
        <rFont val="Arial"/>
        <family val="2"/>
      </rPr>
      <t xml:space="preserve">
Gecumuleerd dagelijks sterftepercentage.
Formule = som van de dagelijks sterfte percentages
U kan dit percentage terugvinden in het Afdrukscherm van de uitvallijst</t>
    </r>
  </si>
  <si>
    <r>
      <rPr>
        <b/>
        <sz val="10"/>
        <color rgb="FFFF0000"/>
        <rFont val="Arial"/>
        <family val="2"/>
      </rPr>
      <t>VERPLICHT MEE TE STUREN voor pluimveehouders met een bezettingsdichtheid van meer dan 33 kg/m².</t>
    </r>
    <r>
      <rPr>
        <sz val="10"/>
        <rFont val="Arial"/>
        <family val="2"/>
      </rPr>
      <t xml:space="preserve">
Deze lijst wordt ingevuld &amp; als bijlage doorgestuurd met het VKI-formulier.
Terug te vinden op https://www.belplume.be/Documenten.php </t>
    </r>
  </si>
  <si>
    <t>Adjusol Tmp</t>
  </si>
  <si>
    <t>Coccipro 400mg/ml</t>
  </si>
  <si>
    <t>Colipro 2MUI/ml</t>
  </si>
  <si>
    <t>Dophacyl® Avi 1000 mg/g</t>
  </si>
  <si>
    <t>HydroTrim 500 MG/G + 100 MG/G</t>
  </si>
  <si>
    <t>Lyncoo 400 mg/g</t>
  </si>
  <si>
    <t>Novosol 500.000 IU/g</t>
  </si>
  <si>
    <t>Rhemox 435.6Mg/G</t>
  </si>
  <si>
    <t>Tyloral</t>
  </si>
  <si>
    <t>Avinew Fizz</t>
  </si>
  <si>
    <t>Hipragumboro G97</t>
  </si>
  <si>
    <t>Respivac aMPV</t>
  </si>
  <si>
    <t xml:space="preserve">Dophexine 20 mg/g </t>
  </si>
  <si>
    <t>Fludosol 200 mg/ml</t>
  </si>
  <si>
    <t>Gallifen 20% drinkwater 3 mg/kg</t>
  </si>
  <si>
    <t>Gallifen 20% drinkwater 1-2 mg/kg</t>
  </si>
  <si>
    <t>Indien u gebruik maakt van het elektronisch formulier, vult u eerst de vaste gegevens met betrekking tot de producent in. Daarna slaat u het document op. Op deze manier hoeft u de vaste gegevens niet telkens opnieuw in te vullen.</t>
  </si>
  <si>
    <t>Trisulmix vloeibaar</t>
  </si>
  <si>
    <t>Avigate S.I.</t>
  </si>
  <si>
    <t>Poulvac Procerta HVT+IBD</t>
  </si>
  <si>
    <t>Poulvac Procerta HVT+IBD+ND</t>
  </si>
  <si>
    <t>Innovax ND+IBD+ILT</t>
  </si>
  <si>
    <t>dd-mm-yy</t>
  </si>
  <si>
    <t>Spray</t>
  </si>
  <si>
    <t>InOvo</t>
  </si>
  <si>
    <t>Manier van toedieing</t>
  </si>
  <si>
    <t>Drinkwater</t>
  </si>
  <si>
    <t>Injectie</t>
  </si>
  <si>
    <t>Ziekten</t>
  </si>
  <si>
    <t>IB</t>
  </si>
  <si>
    <t>Gumboro</t>
  </si>
  <si>
    <t>ART</t>
  </si>
  <si>
    <t>Coccidiose</t>
  </si>
  <si>
    <t>Salmonella</t>
  </si>
  <si>
    <t>E. Coli</t>
  </si>
  <si>
    <t>Marek</t>
  </si>
  <si>
    <t>Halofuginone (Stenerol)</t>
  </si>
  <si>
    <t>Ziekte</t>
  </si>
  <si>
    <t>Marek, Gumboro, ILT</t>
  </si>
  <si>
    <t>Marek, ILT</t>
  </si>
  <si>
    <t>Marek, NCD, Gumboro</t>
  </si>
  <si>
    <t>Marek, NCD, ILT</t>
  </si>
  <si>
    <t>Marek, NCD, Gumboro, ILT</t>
  </si>
  <si>
    <t>Myc. Synoviae</t>
  </si>
  <si>
    <t>Marek, Gumboro</t>
  </si>
  <si>
    <t>Marek, Gumboro, NCD</t>
  </si>
  <si>
    <t>NCD, Marek</t>
  </si>
  <si>
    <t>Manier van toediening (dropdown-lijst)</t>
  </si>
  <si>
    <t>Toedienigs datum</t>
  </si>
  <si>
    <r>
      <rPr>
        <sz val="12"/>
        <color rgb="FFFF0000"/>
        <rFont val="Arial"/>
        <family val="2"/>
      </rPr>
      <t>*</t>
    </r>
    <r>
      <rPr>
        <sz val="8"/>
        <rFont val="Arial"/>
        <family val="2"/>
      </rPr>
      <t>Gecum. Dag. sterftepercentage:</t>
    </r>
  </si>
  <si>
    <t>=&gt; Suggesties voor verbetering van dit VKI document kunnen gestuurd worden naar "info@belplume.be"</t>
  </si>
  <si>
    <t xml:space="preserve">Belplume spant zich in om het VKI-formulier foutloos en up-to-date te houden. Belplume kan echter niet garanderen dat het VKI-formulier op elk moment volledig vrij van fouten is. Belplume kan niet aansprakelijk gesteld worden voor rechtstreekse of onrechtstreekse schade die ontstaat uit het gebruik van het VKI-formulier of de ter beschikking gestelde informatie. </t>
  </si>
  <si>
    <r>
      <t>Dit VKI-formulier dient als begeleidingsdocument voor slachtrijpe braadkippen. Het is opgesteld door Belplume, in overleg met het FAVV. De onderhavige versie VKI dient te worden gebruikt met ingang van</t>
    </r>
    <r>
      <rPr>
        <sz val="10"/>
        <color rgb="FFFF0000"/>
        <rFont val="Arial"/>
        <family val="2"/>
      </rPr>
      <t xml:space="preserve"> </t>
    </r>
    <r>
      <rPr>
        <b/>
        <sz val="10"/>
        <color rgb="FFFF0000"/>
        <rFont val="Arial"/>
        <family val="2"/>
      </rPr>
      <t>1/09/2026</t>
    </r>
    <r>
      <rPr>
        <sz val="10"/>
        <rFont val="Arial"/>
        <family val="2"/>
      </rPr>
      <t>,</t>
    </r>
  </si>
  <si>
    <r>
      <t xml:space="preserve">VOEDSELKETENINFORMATIE SLACHTPLUIMVEE - braadkippen            </t>
    </r>
    <r>
      <rPr>
        <b/>
        <sz val="10"/>
        <color rgb="FFFF0000"/>
        <rFont val="Arial"/>
        <family val="2"/>
      </rPr>
      <t>versie 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</si>
</sst>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quot;€&quot;_-;\-* #,##0.00\ &quot;€&quot;_-;_-* &quot;-&quot;??\ &quot;€&quot;_-;_-@_-"/>
    <numFmt numFmtId="165" formatCode="d/mm/yyyy;@"/>
    <numFmt numFmtId="166" formatCode="dd\-mm\-yy;@"/>
    <numFmt numFmtId="167" formatCode="d"/>
  </numFmts>
  <fonts count="20" x14ac:knownFonts="1">
    <font>
      <sz val="10"/>
      <name val="Arial"/>
    </font>
    <font>
      <sz val="11"/>
      <color theme="1"/>
      <name val="Calibri"/>
      <family val="2"/>
      <scheme val="minor"/>
    </font>
    <font>
      <sz val="10"/>
      <name val="Arial"/>
      <family val="2"/>
    </font>
    <font>
      <b/>
      <sz val="10"/>
      <name val="Arial"/>
      <family val="2"/>
    </font>
    <font>
      <u/>
      <sz val="10"/>
      <color indexed="12"/>
      <name val="Arial"/>
      <family val="2"/>
    </font>
    <font>
      <b/>
      <sz val="8"/>
      <name val="Arial"/>
      <family val="2"/>
    </font>
    <font>
      <sz val="8"/>
      <name val="Arial"/>
      <family val="2"/>
    </font>
    <font>
      <b/>
      <sz val="9"/>
      <name val="Arial"/>
      <family val="2"/>
    </font>
    <font>
      <sz val="9"/>
      <name val="Arial"/>
      <family val="2"/>
    </font>
    <font>
      <sz val="8"/>
      <color rgb="FF000000"/>
      <name val="Tahoma"/>
      <family val="2"/>
    </font>
    <font>
      <b/>
      <sz val="10"/>
      <color rgb="FFFF0000"/>
      <name val="Arial"/>
      <family val="2"/>
    </font>
    <font>
      <b/>
      <sz val="14"/>
      <name val="Arial"/>
      <family val="2"/>
    </font>
    <font>
      <b/>
      <sz val="6"/>
      <name val="Arial"/>
      <family val="2"/>
    </font>
    <font>
      <b/>
      <u/>
      <sz val="8"/>
      <name val="Arial"/>
      <family val="2"/>
    </font>
    <font>
      <b/>
      <u/>
      <sz val="10"/>
      <name val="Arial"/>
      <family val="2"/>
    </font>
    <font>
      <i/>
      <sz val="8"/>
      <name val="Arial"/>
      <family val="2"/>
    </font>
    <font>
      <u/>
      <sz val="8"/>
      <name val="Arial"/>
      <family val="2"/>
    </font>
    <font>
      <sz val="8"/>
      <color rgb="FFFF0000"/>
      <name val="Arial"/>
      <family val="2"/>
    </font>
    <font>
      <sz val="10"/>
      <color rgb="FFFF0000"/>
      <name val="Arial"/>
      <family val="2"/>
    </font>
    <font>
      <sz val="12"/>
      <color rgb="FFFF0000"/>
      <name val="Arial"/>
      <family val="2"/>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92D050"/>
        <bgColor indexed="64"/>
      </patternFill>
    </fill>
    <fill>
      <patternFill patternType="solid">
        <fgColor theme="0" tint="-0.249977111117893"/>
        <bgColor indexed="64"/>
      </patternFill>
    </fill>
    <fill>
      <patternFill patternType="solid">
        <fgColor rgb="FFF0F8FA"/>
        <bgColor indexed="64"/>
      </patternFill>
    </fill>
    <fill>
      <patternFill patternType="solid">
        <fgColor rgb="FFFFFF00"/>
        <bgColor indexed="64"/>
      </patternFill>
    </fill>
  </fills>
  <borders count="4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22"/>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164" fontId="2" fillId="0" borderId="0" applyFont="0" applyFill="0" applyBorder="0" applyAlignment="0" applyProtection="0"/>
    <xf numFmtId="0" fontId="4" fillId="0" borderId="0" applyNumberFormat="0" applyFill="0" applyBorder="0" applyAlignment="0" applyProtection="0">
      <alignment vertical="top"/>
      <protection locked="0"/>
    </xf>
    <xf numFmtId="0" fontId="1" fillId="0" borderId="0"/>
  </cellStyleXfs>
  <cellXfs count="352">
    <xf numFmtId="0" fontId="0" fillId="0" borderId="0" xfId="0"/>
    <xf numFmtId="0" fontId="6" fillId="0" borderId="0" xfId="0" applyFont="1" applyProtection="1">
      <protection locked="0"/>
    </xf>
    <xf numFmtId="0" fontId="8" fillId="0" borderId="0" xfId="0" applyFont="1" applyAlignment="1" applyProtection="1">
      <alignment vertical="center"/>
      <protection locked="0"/>
    </xf>
    <xf numFmtId="0" fontId="8" fillId="0" borderId="0" xfId="0" applyFont="1" applyProtection="1">
      <protection locked="0"/>
    </xf>
    <xf numFmtId="0" fontId="8" fillId="0" borderId="0" xfId="0" applyFont="1" applyAlignment="1" applyProtection="1">
      <alignment horizontal="right" vertical="center"/>
      <protection locked="0"/>
    </xf>
    <xf numFmtId="0" fontId="8" fillId="0" borderId="0" xfId="0" applyFont="1" applyAlignment="1" applyProtection="1">
      <alignment horizontal="center" vertical="center"/>
      <protection locked="0"/>
    </xf>
    <xf numFmtId="0" fontId="5" fillId="2" borderId="0" xfId="0" applyFont="1" applyFill="1" applyAlignment="1">
      <alignment vertical="center"/>
    </xf>
    <xf numFmtId="0" fontId="6" fillId="2" borderId="13" xfId="0" applyFont="1" applyFill="1" applyBorder="1" applyAlignment="1">
      <alignment horizontal="center" vertical="center"/>
    </xf>
    <xf numFmtId="0" fontId="6" fillId="2" borderId="10" xfId="0" applyFont="1" applyFill="1" applyBorder="1" applyAlignment="1">
      <alignment horizontal="center" vertical="center"/>
    </xf>
    <xf numFmtId="0" fontId="5" fillId="2" borderId="12" xfId="0" applyFont="1" applyFill="1" applyBorder="1" applyAlignment="1">
      <alignment vertical="center"/>
    </xf>
    <xf numFmtId="0" fontId="2" fillId="0" borderId="0" xfId="0" applyFont="1" applyAlignment="1" applyProtection="1">
      <alignment vertical="center"/>
      <protection locked="0"/>
    </xf>
    <xf numFmtId="0" fontId="5" fillId="0" borderId="12" xfId="0" applyFont="1" applyBorder="1" applyAlignment="1">
      <alignment vertical="center"/>
    </xf>
    <xf numFmtId="0" fontId="6" fillId="4" borderId="5" xfId="0" applyFont="1" applyFill="1" applyBorder="1" applyAlignment="1">
      <alignment vertical="center"/>
    </xf>
    <xf numFmtId="0" fontId="6" fillId="4" borderId="0" xfId="0" applyFont="1" applyFill="1" applyAlignment="1">
      <alignment vertical="center"/>
    </xf>
    <xf numFmtId="0" fontId="6" fillId="0" borderId="0" xfId="0" applyFont="1" applyAlignment="1" applyProtection="1">
      <alignment horizontal="right" vertical="center"/>
      <protection locked="0"/>
    </xf>
    <xf numFmtId="0" fontId="8" fillId="4" borderId="0" xfId="0" applyFont="1" applyFill="1"/>
    <xf numFmtId="0" fontId="6" fillId="0" borderId="0" xfId="0" applyFont="1" applyAlignment="1" applyProtection="1">
      <alignment vertical="center"/>
      <protection locked="0"/>
    </xf>
    <xf numFmtId="0" fontId="6" fillId="0" borderId="0" xfId="0" applyFont="1" applyAlignment="1">
      <alignment horizontal="right" vertical="center"/>
    </xf>
    <xf numFmtId="0" fontId="6" fillId="0" borderId="0" xfId="0" applyFont="1" applyAlignment="1">
      <alignment vertical="center"/>
    </xf>
    <xf numFmtId="0" fontId="8" fillId="0" borderId="0" xfId="0" applyFont="1" applyAlignment="1">
      <alignment vertical="center"/>
    </xf>
    <xf numFmtId="0" fontId="8" fillId="0" borderId="0" xfId="0" applyFont="1" applyAlignment="1">
      <alignment horizontal="right" vertical="center"/>
    </xf>
    <xf numFmtId="0" fontId="8" fillId="0" borderId="12" xfId="0" applyFont="1" applyBorder="1" applyAlignment="1">
      <alignment vertical="center"/>
    </xf>
    <xf numFmtId="0" fontId="8" fillId="0" borderId="0" xfId="0" applyFont="1"/>
    <xf numFmtId="0" fontId="6" fillId="4" borderId="4" xfId="0" applyFont="1" applyFill="1" applyBorder="1" applyAlignment="1">
      <alignment horizontal="left" vertical="center"/>
    </xf>
    <xf numFmtId="0" fontId="6" fillId="0" borderId="12" xfId="0" applyFont="1" applyBorder="1" applyAlignment="1">
      <alignment vertical="center" wrapText="1"/>
    </xf>
    <xf numFmtId="0" fontId="2" fillId="0" borderId="0" xfId="0" applyFont="1"/>
    <xf numFmtId="0" fontId="6" fillId="0" borderId="0" xfId="0" applyFont="1"/>
    <xf numFmtId="0" fontId="8" fillId="4" borderId="0" xfId="0" applyFont="1" applyFill="1" applyAlignment="1" applyProtection="1">
      <alignment vertical="center"/>
      <protection locked="0"/>
    </xf>
    <xf numFmtId="0" fontId="8" fillId="4" borderId="0" xfId="0" applyFont="1" applyFill="1" applyProtection="1">
      <protection locked="0"/>
    </xf>
    <xf numFmtId="0" fontId="13" fillId="0" borderId="0" xfId="0" applyFont="1"/>
    <xf numFmtId="14" fontId="7" fillId="0" borderId="8" xfId="0" applyNumberFormat="1" applyFont="1" applyBorder="1" applyAlignment="1">
      <alignment horizontal="center" vertical="center" wrapText="1"/>
    </xf>
    <xf numFmtId="14" fontId="12" fillId="0" borderId="9" xfId="0" applyNumberFormat="1" applyFont="1" applyBorder="1" applyAlignment="1">
      <alignment horizontal="center" vertical="center" wrapText="1"/>
    </xf>
    <xf numFmtId="166" fontId="6" fillId="5" borderId="8" xfId="0" applyNumberFormat="1" applyFont="1" applyFill="1" applyBorder="1" applyAlignment="1">
      <alignment horizontal="center" vertical="center"/>
    </xf>
    <xf numFmtId="0" fontId="5" fillId="2" borderId="15" xfId="0" applyFont="1" applyFill="1" applyBorder="1" applyAlignment="1">
      <alignment vertical="center"/>
    </xf>
    <xf numFmtId="0" fontId="5" fillId="2" borderId="21" xfId="0" applyFont="1" applyFill="1" applyBorder="1" applyAlignment="1">
      <alignment vertical="center"/>
    </xf>
    <xf numFmtId="0" fontId="6" fillId="4" borderId="21" xfId="0" applyFont="1" applyFill="1" applyBorder="1" applyAlignment="1">
      <alignment horizontal="left" vertical="center"/>
    </xf>
    <xf numFmtId="0" fontId="6" fillId="4" borderId="15" xfId="0" applyFont="1" applyFill="1" applyBorder="1" applyAlignment="1">
      <alignment horizontal="left" vertical="center"/>
    </xf>
    <xf numFmtId="0" fontId="6" fillId="4" borderId="28" xfId="0" applyFont="1" applyFill="1" applyBorder="1" applyAlignment="1">
      <alignment horizontal="left" vertical="center"/>
    </xf>
    <xf numFmtId="0" fontId="6" fillId="4" borderId="27" xfId="0" applyFont="1" applyFill="1" applyBorder="1" applyAlignment="1">
      <alignment horizontal="left" vertical="center"/>
    </xf>
    <xf numFmtId="0" fontId="6" fillId="4" borderId="21" xfId="0" applyFont="1" applyFill="1" applyBorder="1" applyAlignment="1">
      <alignment vertical="center"/>
    </xf>
    <xf numFmtId="0" fontId="13" fillId="0" borderId="12" xfId="0" applyFont="1" applyBorder="1"/>
    <xf numFmtId="0" fontId="6" fillId="2" borderId="12" xfId="0" applyFont="1" applyFill="1" applyBorder="1" applyAlignment="1">
      <alignment vertical="center"/>
    </xf>
    <xf numFmtId="0" fontId="6" fillId="4" borderId="0" xfId="0" applyFont="1" applyFill="1"/>
    <xf numFmtId="0" fontId="6" fillId="4" borderId="15" xfId="0" applyFont="1" applyFill="1" applyBorder="1" applyAlignment="1">
      <alignment vertical="center"/>
    </xf>
    <xf numFmtId="0" fontId="6" fillId="4" borderId="12" xfId="0" applyFont="1" applyFill="1" applyBorder="1" applyAlignment="1">
      <alignment vertical="center"/>
    </xf>
    <xf numFmtId="0" fontId="6" fillId="0" borderId="12" xfId="0" applyFont="1" applyBorder="1" applyAlignment="1">
      <alignment vertical="center"/>
    </xf>
    <xf numFmtId="0" fontId="6" fillId="4" borderId="0" xfId="0" applyFont="1" applyFill="1" applyProtection="1">
      <protection locked="0"/>
    </xf>
    <xf numFmtId="0" fontId="5" fillId="4" borderId="21" xfId="0" applyFont="1" applyFill="1" applyBorder="1" applyAlignment="1">
      <alignment horizontal="center" vertical="center"/>
    </xf>
    <xf numFmtId="0" fontId="6" fillId="4" borderId="29"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3" xfId="0" applyFont="1" applyFill="1" applyBorder="1" applyAlignment="1">
      <alignment vertical="center"/>
    </xf>
    <xf numFmtId="0" fontId="6" fillId="0" borderId="11" xfId="0" applyFont="1" applyBorder="1" applyAlignment="1">
      <alignment vertical="center"/>
    </xf>
    <xf numFmtId="0" fontId="2" fillId="0" borderId="3" xfId="0" applyFont="1" applyBorder="1" applyAlignment="1">
      <alignment horizontal="center" vertical="top"/>
    </xf>
    <xf numFmtId="0" fontId="3" fillId="0" borderId="3" xfId="0" applyFont="1" applyBorder="1"/>
    <xf numFmtId="0" fontId="2" fillId="0" borderId="3" xfId="0" applyFont="1" applyBorder="1"/>
    <xf numFmtId="0" fontId="2" fillId="0" borderId="8" xfId="0" applyFont="1" applyBorder="1"/>
    <xf numFmtId="0" fontId="2" fillId="0" borderId="3" xfId="0" quotePrefix="1" applyFont="1" applyBorder="1"/>
    <xf numFmtId="0" fontId="6" fillId="2" borderId="28" xfId="0" applyFont="1" applyFill="1"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6" fillId="0" borderId="21" xfId="0" applyFont="1" applyBorder="1" applyAlignment="1">
      <alignment vertical="center"/>
    </xf>
    <xf numFmtId="0" fontId="2" fillId="0" borderId="3" xfId="3" applyFont="1" applyBorder="1" applyAlignment="1">
      <alignment vertical="center"/>
    </xf>
    <xf numFmtId="0" fontId="13" fillId="2" borderId="21" xfId="0" applyFont="1" applyFill="1" applyBorder="1" applyAlignment="1">
      <alignment vertical="center"/>
    </xf>
    <xf numFmtId="0" fontId="3" fillId="0" borderId="0" xfId="0" applyFont="1"/>
    <xf numFmtId="0" fontId="6" fillId="4" borderId="21" xfId="0" applyFont="1" applyFill="1" applyBorder="1" applyAlignment="1">
      <alignment vertical="center"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0" borderId="3" xfId="0" applyFont="1" applyBorder="1" applyAlignment="1">
      <alignment horizontal="center" vertical="center"/>
    </xf>
    <xf numFmtId="0" fontId="6" fillId="2" borderId="21" xfId="0" applyFont="1" applyFill="1" applyBorder="1" applyAlignment="1">
      <alignment horizontal="left" vertical="center" wrapText="1"/>
    </xf>
    <xf numFmtId="0" fontId="6" fillId="0" borderId="25" xfId="0" applyFont="1" applyBorder="1" applyAlignment="1">
      <alignment horizontal="left" vertical="top" wrapText="1"/>
    </xf>
    <xf numFmtId="0" fontId="6" fillId="2" borderId="20" xfId="0" applyFont="1" applyFill="1" applyBorder="1" applyAlignment="1">
      <alignment horizontal="center" vertical="center"/>
    </xf>
    <xf numFmtId="0" fontId="6" fillId="2" borderId="0" xfId="0" applyFont="1" applyFill="1" applyAlignment="1">
      <alignment vertical="center"/>
    </xf>
    <xf numFmtId="0" fontId="6" fillId="2" borderId="21" xfId="0" applyFont="1" applyFill="1" applyBorder="1" applyAlignment="1">
      <alignment horizontal="left" vertical="center"/>
    </xf>
    <xf numFmtId="0" fontId="6" fillId="2" borderId="21" xfId="0" applyFont="1" applyFill="1" applyBorder="1" applyAlignment="1">
      <alignment vertical="center"/>
    </xf>
    <xf numFmtId="0" fontId="5" fillId="2" borderId="15" xfId="0" applyFont="1" applyFill="1" applyBorder="1" applyAlignment="1">
      <alignment horizontal="left" vertical="center"/>
    </xf>
    <xf numFmtId="166" fontId="15" fillId="7" borderId="3" xfId="0" applyNumberFormat="1" applyFont="1" applyFill="1" applyBorder="1" applyAlignment="1" applyProtection="1">
      <alignment horizontal="center" vertical="center"/>
      <protection locked="0"/>
    </xf>
    <xf numFmtId="166" fontId="6" fillId="7" borderId="3" xfId="0" applyNumberFormat="1" applyFont="1" applyFill="1" applyBorder="1" applyAlignment="1" applyProtection="1">
      <alignment horizontal="center" vertical="center"/>
      <protection locked="0"/>
    </xf>
    <xf numFmtId="0" fontId="6" fillId="7" borderId="3" xfId="0" applyFont="1" applyFill="1" applyBorder="1" applyAlignment="1" applyProtection="1">
      <alignment horizontal="center" vertical="center"/>
      <protection locked="0"/>
    </xf>
    <xf numFmtId="0" fontId="6" fillId="0" borderId="15" xfId="0" applyFont="1" applyBorder="1"/>
    <xf numFmtId="0" fontId="6" fillId="2" borderId="14" xfId="0" applyFont="1" applyFill="1" applyBorder="1" applyAlignment="1">
      <alignment horizontal="left" vertical="center"/>
    </xf>
    <xf numFmtId="0" fontId="6" fillId="2" borderId="4" xfId="0" applyFont="1" applyFill="1" applyBorder="1" applyAlignment="1">
      <alignment horizontal="left" vertical="center"/>
    </xf>
    <xf numFmtId="0" fontId="6" fillId="2" borderId="9" xfId="0" applyFont="1" applyFill="1" applyBorder="1"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6" fillId="7" borderId="20" xfId="0" applyFont="1" applyFill="1" applyBorder="1" applyAlignment="1" applyProtection="1">
      <alignment horizontal="center" vertical="center"/>
      <protection locked="0"/>
    </xf>
    <xf numFmtId="166" fontId="6" fillId="0" borderId="12" xfId="0" applyNumberFormat="1" applyFont="1" applyBorder="1" applyAlignment="1">
      <alignment horizontal="center" vertical="center"/>
    </xf>
    <xf numFmtId="0" fontId="2" fillId="0" borderId="3" xfId="0" applyFont="1" applyBorder="1" applyAlignment="1">
      <alignment vertical="center"/>
    </xf>
    <xf numFmtId="0" fontId="2" fillId="4" borderId="0" xfId="0" applyFont="1" applyFill="1" applyProtection="1">
      <protection locked="0"/>
    </xf>
    <xf numFmtId="0" fontId="2" fillId="0" borderId="0" xfId="0" applyFont="1" applyProtection="1">
      <protection locked="0"/>
    </xf>
    <xf numFmtId="0" fontId="2" fillId="0" borderId="12" xfId="0" applyFont="1" applyBorder="1" applyAlignment="1">
      <alignment horizontal="center" vertical="center"/>
    </xf>
    <xf numFmtId="0" fontId="2" fillId="4" borderId="0" xfId="0" applyFont="1" applyFill="1"/>
    <xf numFmtId="0" fontId="2" fillId="0" borderId="12" xfId="0" applyFont="1" applyBorder="1" applyAlignment="1">
      <alignment vertical="center"/>
    </xf>
    <xf numFmtId="0" fontId="3" fillId="4" borderId="0" xfId="0" applyFont="1" applyFill="1" applyAlignment="1" applyProtection="1">
      <alignment vertical="center"/>
      <protection locked="0"/>
    </xf>
    <xf numFmtId="0" fontId="3" fillId="4" borderId="0" xfId="0" applyFont="1" applyFill="1" applyAlignment="1">
      <alignment vertical="center"/>
    </xf>
    <xf numFmtId="0" fontId="2" fillId="4" borderId="0" xfId="0" applyFont="1" applyFill="1" applyAlignment="1" applyProtection="1">
      <alignment vertical="center"/>
      <protection locked="0"/>
    </xf>
    <xf numFmtId="0" fontId="2" fillId="0" borderId="0" xfId="0" applyFont="1" applyAlignment="1">
      <alignment vertical="center"/>
    </xf>
    <xf numFmtId="0" fontId="6" fillId="2" borderId="0" xfId="0" applyFont="1" applyFill="1" applyAlignment="1">
      <alignment horizontal="right" vertical="center"/>
    </xf>
    <xf numFmtId="166" fontId="15" fillId="0" borderId="0" xfId="0" applyNumberFormat="1" applyFont="1" applyAlignment="1" applyProtection="1">
      <alignment horizontal="center" vertical="center"/>
      <protection locked="0"/>
    </xf>
    <xf numFmtId="0" fontId="5" fillId="2" borderId="0" xfId="0" applyFont="1" applyFill="1" applyAlignment="1">
      <alignment horizontal="left" vertical="center"/>
    </xf>
    <xf numFmtId="0" fontId="6" fillId="0" borderId="21" xfId="0" applyFont="1" applyBorder="1" applyAlignment="1">
      <alignment horizontal="left" vertical="center"/>
    </xf>
    <xf numFmtId="0" fontId="6" fillId="2" borderId="0" xfId="0" applyFont="1" applyFill="1" applyAlignment="1">
      <alignment horizontal="center" vertical="center"/>
    </xf>
    <xf numFmtId="0" fontId="6" fillId="4" borderId="0" xfId="0" applyFont="1" applyFill="1" applyAlignment="1">
      <alignment horizontal="left" vertical="center"/>
    </xf>
    <xf numFmtId="0" fontId="6" fillId="4" borderId="0" xfId="0" applyFont="1" applyFill="1" applyAlignment="1">
      <alignment vertical="center" wrapText="1"/>
    </xf>
    <xf numFmtId="165" fontId="6" fillId="4" borderId="0" xfId="0" applyNumberFormat="1" applyFont="1" applyFill="1" applyAlignment="1">
      <alignment horizontal="right" vertical="center"/>
    </xf>
    <xf numFmtId="0" fontId="5" fillId="4" borderId="0" xfId="0" applyFont="1" applyFill="1" applyAlignment="1">
      <alignment horizontal="center" vertical="center"/>
    </xf>
    <xf numFmtId="0" fontId="5" fillId="4" borderId="0" xfId="0" applyFont="1" applyFill="1" applyAlignment="1">
      <alignment horizontal="left" vertical="center"/>
    </xf>
    <xf numFmtId="0" fontId="6" fillId="4" borderId="0" xfId="0" applyFont="1" applyFill="1" applyAlignment="1">
      <alignment horizontal="right" vertical="center"/>
    </xf>
    <xf numFmtId="0" fontId="3" fillId="0" borderId="3" xfId="0" applyFont="1" applyBorder="1" applyAlignment="1">
      <alignment vertical="top"/>
    </xf>
    <xf numFmtId="0" fontId="3" fillId="0" borderId="3" xfId="0" applyFont="1" applyBorder="1" applyAlignment="1">
      <alignment vertical="top" wrapText="1"/>
    </xf>
    <xf numFmtId="0" fontId="3" fillId="0" borderId="3" xfId="0" applyFont="1" applyBorder="1" applyAlignment="1">
      <alignment horizontal="left" vertical="top"/>
    </xf>
    <xf numFmtId="0" fontId="3" fillId="0" borderId="3" xfId="0" applyFont="1" applyBorder="1" applyAlignment="1">
      <alignment horizontal="left" vertical="center"/>
    </xf>
    <xf numFmtId="0" fontId="3" fillId="0" borderId="1" xfId="0" applyFont="1" applyBorder="1" applyAlignment="1">
      <alignment vertical="top"/>
    </xf>
    <xf numFmtId="0" fontId="3" fillId="0" borderId="8" xfId="0" applyFont="1" applyBorder="1"/>
    <xf numFmtId="0" fontId="2" fillId="8" borderId="3" xfId="3" applyFont="1" applyFill="1" applyBorder="1" applyAlignment="1">
      <alignment vertical="center"/>
    </xf>
    <xf numFmtId="0" fontId="2" fillId="0" borderId="3" xfId="0" applyFont="1" applyBorder="1" applyAlignment="1">
      <alignment vertical="top"/>
    </xf>
    <xf numFmtId="0" fontId="2" fillId="0" borderId="13" xfId="0" applyFont="1" applyBorder="1" applyAlignment="1">
      <alignment horizontal="center" vertical="top"/>
    </xf>
    <xf numFmtId="0" fontId="6" fillId="2" borderId="0" xfId="0" applyFont="1" applyFill="1" applyAlignment="1" applyProtection="1">
      <alignment vertical="center"/>
      <protection locked="0"/>
    </xf>
    <xf numFmtId="0" fontId="6" fillId="0" borderId="15" xfId="0" applyFont="1" applyBorder="1" applyProtection="1">
      <protection locked="0"/>
    </xf>
    <xf numFmtId="0" fontId="2" fillId="0" borderId="0" xfId="0" applyFont="1" applyAlignment="1">
      <alignment vertical="top"/>
    </xf>
    <xf numFmtId="0" fontId="2" fillId="0" borderId="0" xfId="0" applyFont="1" applyAlignment="1">
      <alignment horizontal="left" vertical="top"/>
    </xf>
    <xf numFmtId="0" fontId="2" fillId="0" borderId="13" xfId="0" applyFont="1" applyBorder="1" applyAlignment="1">
      <alignment vertical="top"/>
    </xf>
    <xf numFmtId="0" fontId="2" fillId="0" borderId="0" xfId="0" applyFont="1" applyAlignment="1">
      <alignment horizontal="center" vertical="top"/>
    </xf>
    <xf numFmtId="0" fontId="2" fillId="8" borderId="8" xfId="0" applyFont="1" applyFill="1" applyBorder="1"/>
    <xf numFmtId="0" fontId="2" fillId="8" borderId="3" xfId="0" applyFont="1" applyFill="1" applyBorder="1" applyAlignment="1">
      <alignment vertical="center"/>
    </xf>
    <xf numFmtId="0" fontId="0" fillId="0" borderId="3" xfId="0" applyBorder="1"/>
    <xf numFmtId="0" fontId="6" fillId="7" borderId="3" xfId="0" applyFont="1" applyFill="1" applyBorder="1" applyAlignment="1" applyProtection="1">
      <alignment vertical="center"/>
      <protection locked="0"/>
    </xf>
    <xf numFmtId="0" fontId="6" fillId="7" borderId="20" xfId="0" applyFont="1" applyFill="1" applyBorder="1" applyAlignment="1" applyProtection="1">
      <alignment vertical="center"/>
      <protection locked="0"/>
    </xf>
    <xf numFmtId="0" fontId="3" fillId="0" borderId="8" xfId="0" applyFont="1" applyBorder="1" applyAlignment="1">
      <alignment horizontal="center"/>
    </xf>
    <xf numFmtId="0" fontId="3" fillId="0" borderId="3" xfId="0" applyFont="1" applyBorder="1" applyAlignment="1">
      <alignment horizontal="center"/>
    </xf>
    <xf numFmtId="1" fontId="3" fillId="0" borderId="1" xfId="0" applyNumberFormat="1" applyFont="1" applyBorder="1" applyAlignment="1">
      <alignment horizontal="center"/>
    </xf>
    <xf numFmtId="0" fontId="2" fillId="0" borderId="8" xfId="0" applyFont="1" applyBorder="1" applyAlignment="1">
      <alignment horizontal="center"/>
    </xf>
    <xf numFmtId="0" fontId="2" fillId="0" borderId="3" xfId="3" applyFont="1" applyBorder="1" applyAlignment="1">
      <alignment horizontal="center" vertical="center"/>
    </xf>
    <xf numFmtId="0" fontId="2" fillId="0" borderId="0" xfId="3" applyFont="1" applyAlignment="1">
      <alignment horizontal="center" vertical="center"/>
    </xf>
    <xf numFmtId="0" fontId="2" fillId="0" borderId="0" xfId="0" applyFont="1" applyAlignment="1">
      <alignment horizontal="center"/>
    </xf>
    <xf numFmtId="0" fontId="2" fillId="0" borderId="3" xfId="0" applyFont="1" applyBorder="1" applyAlignment="1">
      <alignment horizontal="center"/>
    </xf>
    <xf numFmtId="1" fontId="2" fillId="0" borderId="3" xfId="0" applyNumberFormat="1" applyFont="1" applyBorder="1" applyAlignment="1">
      <alignment horizontal="center"/>
    </xf>
    <xf numFmtId="1" fontId="2" fillId="0" borderId="3" xfId="0" applyNumberFormat="1" applyFont="1" applyBorder="1" applyAlignment="1">
      <alignment horizontal="center" vertical="center"/>
    </xf>
    <xf numFmtId="1" fontId="2" fillId="0" borderId="1" xfId="0" applyNumberFormat="1" applyFont="1" applyBorder="1" applyAlignment="1">
      <alignment horizontal="center" vertical="center"/>
    </xf>
    <xf numFmtId="1" fontId="2" fillId="0" borderId="1" xfId="0" applyNumberFormat="1" applyFont="1" applyBorder="1" applyAlignment="1">
      <alignment horizontal="center"/>
    </xf>
    <xf numFmtId="1" fontId="2" fillId="0" borderId="0" xfId="0" applyNumberFormat="1" applyFont="1" applyAlignment="1">
      <alignment horizontal="center"/>
    </xf>
    <xf numFmtId="0" fontId="2" fillId="8" borderId="3" xfId="3" applyFont="1" applyFill="1" applyBorder="1" applyAlignment="1">
      <alignment horizontal="center" vertical="center"/>
    </xf>
    <xf numFmtId="0" fontId="2" fillId="8" borderId="8" xfId="0" applyFont="1" applyFill="1" applyBorder="1" applyAlignment="1">
      <alignment horizontal="center"/>
    </xf>
    <xf numFmtId="0" fontId="2" fillId="8" borderId="3" xfId="0" applyFont="1" applyFill="1" applyBorder="1" applyAlignment="1">
      <alignment horizontal="center"/>
    </xf>
    <xf numFmtId="1" fontId="2" fillId="8" borderId="3" xfId="0" applyNumberFormat="1" applyFont="1" applyFill="1" applyBorder="1" applyAlignment="1">
      <alignment horizontal="center" vertical="center"/>
    </xf>
    <xf numFmtId="0" fontId="2" fillId="8" borderId="8" xfId="3" applyFont="1" applyFill="1" applyBorder="1" applyAlignment="1">
      <alignment horizontal="center" vertical="center"/>
    </xf>
    <xf numFmtId="0" fontId="6" fillId="0" borderId="3" xfId="0" applyFont="1" applyBorder="1" applyAlignment="1" applyProtection="1">
      <alignment horizontal="center" vertical="center"/>
      <protection locked="0"/>
    </xf>
    <xf numFmtId="0" fontId="17" fillId="0" borderId="5" xfId="0" applyFont="1" applyBorder="1" applyAlignment="1">
      <alignment horizontal="right" vertical="center"/>
    </xf>
    <xf numFmtId="0" fontId="17" fillId="0" borderId="0" xfId="0" applyFont="1" applyAlignment="1">
      <alignment horizontal="right" vertical="center"/>
    </xf>
    <xf numFmtId="0" fontId="6" fillId="2" borderId="26"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21" xfId="0" applyFont="1" applyFill="1" applyBorder="1" applyAlignment="1">
      <alignment horizontal="left" vertical="center" wrapText="1"/>
    </xf>
    <xf numFmtId="0" fontId="6" fillId="2" borderId="0" xfId="0" applyFont="1" applyFill="1" applyAlignment="1">
      <alignment horizontal="left" vertical="center" wrapText="1"/>
    </xf>
    <xf numFmtId="0" fontId="6" fillId="7" borderId="3" xfId="0" applyFont="1" applyFill="1" applyBorder="1" applyAlignment="1" applyProtection="1">
      <alignment horizontal="left" vertical="center"/>
      <protection locked="0"/>
    </xf>
    <xf numFmtId="0" fontId="6" fillId="7" borderId="20" xfId="0" applyFont="1" applyFill="1" applyBorder="1" applyAlignment="1" applyProtection="1">
      <alignment horizontal="left" vertical="center"/>
      <protection locked="0"/>
    </xf>
    <xf numFmtId="0" fontId="6" fillId="0" borderId="25" xfId="0" applyFont="1" applyBorder="1" applyAlignment="1">
      <alignment horizontal="left" vertical="top" wrapText="1"/>
    </xf>
    <xf numFmtId="0" fontId="6" fillId="0" borderId="6" xfId="0" applyFont="1" applyBorder="1" applyAlignment="1">
      <alignment horizontal="left" vertical="top" wrapText="1"/>
    </xf>
    <xf numFmtId="0" fontId="6" fillId="0" borderId="2" xfId="0" applyFont="1" applyBorder="1" applyAlignment="1">
      <alignment horizontal="left" vertical="top" wrapText="1"/>
    </xf>
    <xf numFmtId="0" fontId="6" fillId="0" borderId="8" xfId="0" applyFont="1" applyBorder="1" applyAlignment="1">
      <alignment horizontal="left" vertical="top" wrapText="1"/>
    </xf>
    <xf numFmtId="0" fontId="6" fillId="2" borderId="3" xfId="0" applyFont="1" applyFill="1" applyBorder="1" applyAlignment="1">
      <alignment horizontal="center" vertical="center"/>
    </xf>
    <xf numFmtId="0" fontId="6" fillId="2" borderId="20" xfId="0" applyFont="1" applyFill="1" applyBorder="1" applyAlignment="1">
      <alignment horizontal="center" vertical="center"/>
    </xf>
    <xf numFmtId="167" fontId="6" fillId="2" borderId="3" xfId="0" applyNumberFormat="1" applyFont="1" applyFill="1" applyBorder="1" applyAlignment="1">
      <alignment horizontal="center" vertical="center"/>
    </xf>
    <xf numFmtId="167" fontId="6" fillId="2" borderId="20" xfId="0" applyNumberFormat="1" applyFont="1" applyFill="1" applyBorder="1" applyAlignment="1">
      <alignment horizontal="center" vertical="center"/>
    </xf>
    <xf numFmtId="0" fontId="6" fillId="7" borderId="26" xfId="0" applyFont="1" applyFill="1" applyBorder="1" applyAlignment="1" applyProtection="1">
      <alignment horizontal="left" vertical="center"/>
      <protection locked="0"/>
    </xf>
    <xf numFmtId="0" fontId="6" fillId="7" borderId="2" xfId="0" applyFont="1" applyFill="1" applyBorder="1" applyAlignment="1" applyProtection="1">
      <alignment horizontal="left" vertical="center"/>
      <protection locked="0"/>
    </xf>
    <xf numFmtId="167" fontId="6" fillId="7" borderId="3" xfId="0" applyNumberFormat="1" applyFont="1" applyFill="1" applyBorder="1" applyAlignment="1" applyProtection="1">
      <alignment horizontal="center" vertical="center"/>
      <protection locked="0"/>
    </xf>
    <xf numFmtId="167" fontId="6" fillId="7" borderId="20" xfId="0" applyNumberFormat="1" applyFont="1" applyFill="1" applyBorder="1" applyAlignment="1" applyProtection="1">
      <alignment horizontal="center" vertical="center"/>
      <protection locked="0"/>
    </xf>
    <xf numFmtId="0" fontId="6" fillId="2" borderId="1" xfId="0" applyFont="1" applyFill="1" applyBorder="1" applyAlignment="1" applyProtection="1">
      <alignment horizontal="center" vertical="center"/>
      <protection locked="0"/>
    </xf>
    <xf numFmtId="0" fontId="6" fillId="2" borderId="2" xfId="0" applyFont="1" applyFill="1" applyBorder="1" applyAlignment="1" applyProtection="1">
      <alignment horizontal="center" vertical="center"/>
      <protection locked="0"/>
    </xf>
    <xf numFmtId="0" fontId="6" fillId="2" borderId="8" xfId="0" applyFont="1" applyFill="1" applyBorder="1" applyAlignment="1" applyProtection="1">
      <alignment horizontal="center" vertical="center"/>
      <protection locked="0"/>
    </xf>
    <xf numFmtId="0" fontId="6" fillId="7" borderId="1" xfId="0" applyFont="1" applyFill="1" applyBorder="1" applyAlignment="1" applyProtection="1">
      <alignment horizontal="left" vertical="center"/>
      <protection locked="0"/>
    </xf>
    <xf numFmtId="0" fontId="6" fillId="7" borderId="8" xfId="0" applyFont="1" applyFill="1" applyBorder="1" applyAlignment="1" applyProtection="1">
      <alignment horizontal="left" vertical="center"/>
      <protection locked="0"/>
    </xf>
    <xf numFmtId="0" fontId="6" fillId="2" borderId="5" xfId="0" applyFont="1" applyFill="1" applyBorder="1" applyAlignment="1">
      <alignment horizontal="right" vertical="center"/>
    </xf>
    <xf numFmtId="0" fontId="6" fillId="2" borderId="0" xfId="0" applyFont="1" applyFill="1" applyAlignment="1">
      <alignment horizontal="right" vertical="center"/>
    </xf>
    <xf numFmtId="0" fontId="6" fillId="7" borderId="3" xfId="0" applyFont="1" applyFill="1" applyBorder="1" applyAlignment="1" applyProtection="1">
      <alignment horizontal="left" vertical="top"/>
      <protection locked="0"/>
    </xf>
    <xf numFmtId="0" fontId="6" fillId="7" borderId="24" xfId="0" applyFont="1" applyFill="1" applyBorder="1" applyAlignment="1" applyProtection="1">
      <alignment horizontal="left" vertical="center"/>
      <protection locked="0"/>
    </xf>
    <xf numFmtId="0" fontId="6" fillId="2" borderId="21" xfId="0" applyFont="1" applyFill="1" applyBorder="1" applyAlignment="1">
      <alignment horizontal="left" vertical="center"/>
    </xf>
    <xf numFmtId="0" fontId="6" fillId="2" borderId="0" xfId="0" applyFont="1" applyFill="1" applyAlignment="1">
      <alignment horizontal="left" vertical="center"/>
    </xf>
    <xf numFmtId="0" fontId="13" fillId="0" borderId="26" xfId="0" applyFont="1" applyBorder="1" applyAlignment="1">
      <alignment vertical="center"/>
    </xf>
    <xf numFmtId="0" fontId="13" fillId="0" borderId="2" xfId="0" applyFont="1" applyBorder="1" applyAlignment="1">
      <alignment vertical="center"/>
    </xf>
    <xf numFmtId="0" fontId="13" fillId="0" borderId="24" xfId="0" applyFont="1" applyBorder="1" applyAlignment="1">
      <alignment vertical="center"/>
    </xf>
    <xf numFmtId="0" fontId="6" fillId="0" borderId="19" xfId="0" applyFont="1" applyBorder="1" applyAlignment="1">
      <alignment horizontal="center" vertical="center"/>
    </xf>
    <xf numFmtId="0" fontId="6" fillId="0" borderId="3" xfId="0" applyFont="1" applyBorder="1" applyAlignment="1">
      <alignment horizontal="center" vertical="center"/>
    </xf>
    <xf numFmtId="0" fontId="6" fillId="2" borderId="3"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0" borderId="12" xfId="0" applyFont="1" applyBorder="1" applyAlignment="1">
      <alignment horizontal="left" vertical="top" wrapText="1"/>
    </xf>
    <xf numFmtId="49" fontId="6" fillId="7" borderId="3" xfId="0" applyNumberFormat="1" applyFont="1" applyFill="1" applyBorder="1" applyAlignment="1" applyProtection="1">
      <alignment horizontal="left" vertical="center"/>
      <protection locked="0"/>
    </xf>
    <xf numFmtId="49" fontId="6" fillId="7" borderId="20" xfId="0" applyNumberFormat="1" applyFont="1" applyFill="1" applyBorder="1" applyAlignment="1" applyProtection="1">
      <alignment horizontal="left" vertical="center"/>
      <protection locked="0"/>
    </xf>
    <xf numFmtId="0" fontId="5" fillId="6" borderId="35" xfId="0" applyFont="1" applyFill="1" applyBorder="1" applyAlignment="1">
      <alignment horizontal="center" vertical="center"/>
    </xf>
    <xf numFmtId="0" fontId="5" fillId="6" borderId="34" xfId="0" applyFont="1" applyFill="1" applyBorder="1" applyAlignment="1">
      <alignment horizontal="center" vertical="center"/>
    </xf>
    <xf numFmtId="0" fontId="5" fillId="6" borderId="36" xfId="0" applyFont="1" applyFill="1" applyBorder="1" applyAlignment="1">
      <alignment horizontal="center" vertical="center"/>
    </xf>
    <xf numFmtId="0" fontId="6" fillId="2" borderId="21" xfId="0" applyFont="1" applyFill="1" applyBorder="1" applyAlignment="1">
      <alignment vertical="center"/>
    </xf>
    <xf numFmtId="0" fontId="6" fillId="2" borderId="0" xfId="0" applyFont="1" applyFill="1" applyAlignment="1">
      <alignment vertical="center"/>
    </xf>
    <xf numFmtId="0" fontId="6" fillId="7" borderId="7" xfId="0" applyFont="1" applyFill="1" applyBorder="1" applyAlignment="1" applyProtection="1">
      <alignment horizontal="left" vertical="top"/>
      <protection locked="0"/>
    </xf>
    <xf numFmtId="0" fontId="6" fillId="7" borderId="4" xfId="0" applyFont="1" applyFill="1" applyBorder="1" applyAlignment="1" applyProtection="1">
      <alignment horizontal="left" vertical="top"/>
      <protection locked="0"/>
    </xf>
    <xf numFmtId="0" fontId="6" fillId="7" borderId="27" xfId="0" applyFont="1" applyFill="1" applyBorder="1" applyAlignment="1" applyProtection="1">
      <alignment horizontal="left" vertical="top"/>
      <protection locked="0"/>
    </xf>
    <xf numFmtId="0" fontId="6" fillId="7" borderId="10" xfId="0" applyFont="1" applyFill="1" applyBorder="1" applyAlignment="1" applyProtection="1">
      <alignment horizontal="left" vertical="top"/>
      <protection locked="0"/>
    </xf>
    <xf numFmtId="0" fontId="6" fillId="7" borderId="6" xfId="0" applyFont="1" applyFill="1" applyBorder="1" applyAlignment="1" applyProtection="1">
      <alignment horizontal="left" vertical="top"/>
      <protection locked="0"/>
    </xf>
    <xf numFmtId="0" fontId="6" fillId="7" borderId="22" xfId="0" applyFont="1" applyFill="1" applyBorder="1" applyAlignment="1" applyProtection="1">
      <alignment horizontal="left" vertical="top"/>
      <protection locked="0"/>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8" xfId="0" applyFont="1" applyBorder="1" applyAlignment="1">
      <alignment horizontal="left" vertical="center"/>
    </xf>
    <xf numFmtId="0" fontId="6" fillId="2" borderId="7" xfId="0" applyFont="1" applyFill="1" applyBorder="1" applyAlignment="1">
      <alignment horizontal="right" vertical="center"/>
    </xf>
    <xf numFmtId="0" fontId="6" fillId="2" borderId="4" xfId="0" applyFont="1" applyFill="1" applyBorder="1" applyAlignment="1">
      <alignment horizontal="right" vertical="center"/>
    </xf>
    <xf numFmtId="0" fontId="6" fillId="7" borderId="1" xfId="0" applyFont="1" applyFill="1" applyBorder="1" applyAlignment="1" applyProtection="1">
      <alignment vertical="center"/>
      <protection locked="0"/>
    </xf>
    <xf numFmtId="0" fontId="6" fillId="7" borderId="24" xfId="0" applyFont="1" applyFill="1" applyBorder="1" applyAlignment="1" applyProtection="1">
      <alignment vertical="center"/>
      <protection locked="0"/>
    </xf>
    <xf numFmtId="2" fontId="6" fillId="7" borderId="1" xfId="0" applyNumberFormat="1" applyFont="1" applyFill="1" applyBorder="1" applyAlignment="1" applyProtection="1">
      <alignment vertical="center"/>
      <protection locked="0"/>
    </xf>
    <xf numFmtId="2" fontId="6" fillId="7" borderId="24" xfId="0" applyNumberFormat="1" applyFont="1" applyFill="1" applyBorder="1" applyAlignment="1" applyProtection="1">
      <alignment vertical="center"/>
      <protection locked="0"/>
    </xf>
    <xf numFmtId="10" fontId="6" fillId="7" borderId="1" xfId="0" applyNumberFormat="1" applyFont="1" applyFill="1" applyBorder="1" applyAlignment="1" applyProtection="1">
      <alignment vertical="center"/>
      <protection locked="0"/>
    </xf>
    <xf numFmtId="10" fontId="6" fillId="7" borderId="24" xfId="0" applyNumberFormat="1" applyFont="1" applyFill="1" applyBorder="1" applyAlignment="1" applyProtection="1">
      <alignment vertical="center"/>
      <protection locked="0"/>
    </xf>
    <xf numFmtId="0" fontId="17" fillId="2" borderId="5" xfId="0" applyFont="1" applyFill="1" applyBorder="1" applyAlignment="1">
      <alignment horizontal="center" vertical="center"/>
    </xf>
    <xf numFmtId="0" fontId="17" fillId="2" borderId="0" xfId="0" applyFont="1" applyFill="1" applyAlignment="1">
      <alignment horizontal="center" vertical="center"/>
    </xf>
    <xf numFmtId="0" fontId="17" fillId="2" borderId="15"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18" xfId="0" applyFont="1" applyFill="1" applyBorder="1" applyAlignment="1">
      <alignment horizontal="center" vertical="center"/>
    </xf>
    <xf numFmtId="0" fontId="5" fillId="6" borderId="19"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20" xfId="0" applyFont="1" applyFill="1" applyBorder="1" applyAlignment="1">
      <alignment horizontal="center" vertical="center"/>
    </xf>
    <xf numFmtId="0" fontId="5" fillId="2" borderId="21" xfId="0" applyFont="1" applyFill="1" applyBorder="1" applyAlignment="1">
      <alignment horizontal="left" vertical="center"/>
    </xf>
    <xf numFmtId="0" fontId="5" fillId="2" borderId="0" xfId="0" applyFont="1" applyFill="1" applyAlignment="1">
      <alignment horizontal="left" vertical="center"/>
    </xf>
    <xf numFmtId="0" fontId="5" fillId="2" borderId="15" xfId="0" applyFont="1" applyFill="1" applyBorder="1" applyAlignment="1">
      <alignment horizontal="left" vertical="center"/>
    </xf>
    <xf numFmtId="49" fontId="6" fillId="7" borderId="3" xfId="2" applyNumberFormat="1" applyFont="1" applyFill="1" applyBorder="1" applyAlignment="1" applyProtection="1">
      <alignment horizontal="left" vertical="center"/>
      <protection locked="0"/>
    </xf>
    <xf numFmtId="49" fontId="6" fillId="7" borderId="20" xfId="2" applyNumberFormat="1" applyFont="1" applyFill="1" applyBorder="1" applyAlignment="1" applyProtection="1">
      <alignment horizontal="left" vertical="center"/>
      <protection locked="0"/>
    </xf>
    <xf numFmtId="0" fontId="6" fillId="7" borderId="34" xfId="0" applyFont="1" applyFill="1" applyBorder="1" applyAlignment="1" applyProtection="1">
      <alignment horizontal="left" vertical="center"/>
      <protection locked="0"/>
    </xf>
    <xf numFmtId="0" fontId="6" fillId="4" borderId="3" xfId="0" applyFont="1" applyFill="1" applyBorder="1" applyAlignment="1">
      <alignment horizontal="left" vertical="top" wrapText="1"/>
    </xf>
    <xf numFmtId="0" fontId="13" fillId="0" borderId="26" xfId="0" applyFont="1" applyBorder="1" applyAlignment="1">
      <alignment horizontal="left" vertical="center"/>
    </xf>
    <xf numFmtId="0" fontId="13" fillId="0" borderId="2" xfId="0" applyFont="1" applyBorder="1" applyAlignment="1">
      <alignment horizontal="left" vertical="center"/>
    </xf>
    <xf numFmtId="0" fontId="13" fillId="0" borderId="24" xfId="0" applyFont="1" applyBorder="1" applyAlignment="1">
      <alignment horizontal="left" vertical="center"/>
    </xf>
    <xf numFmtId="0" fontId="6" fillId="0" borderId="26" xfId="0" applyFont="1" applyBorder="1" applyAlignment="1">
      <alignment horizontal="left" vertical="center"/>
    </xf>
    <xf numFmtId="0" fontId="6" fillId="0" borderId="24" xfId="0" applyFont="1" applyBorder="1" applyAlignment="1">
      <alignment horizontal="left" vertical="center"/>
    </xf>
    <xf numFmtId="0" fontId="6" fillId="0" borderId="1"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7" borderId="7" xfId="0" applyFont="1" applyFill="1" applyBorder="1" applyAlignment="1" applyProtection="1">
      <alignment horizontal="left" vertical="center"/>
      <protection locked="0"/>
    </xf>
    <xf numFmtId="0" fontId="6" fillId="7" borderId="4" xfId="0" applyFont="1" applyFill="1" applyBorder="1" applyAlignment="1" applyProtection="1">
      <alignment horizontal="left" vertical="center"/>
      <protection locked="0"/>
    </xf>
    <xf numFmtId="0" fontId="6" fillId="7" borderId="9" xfId="0" applyFont="1" applyFill="1" applyBorder="1" applyAlignment="1" applyProtection="1">
      <alignment horizontal="left" vertical="center"/>
      <protection locked="0"/>
    </xf>
    <xf numFmtId="0" fontId="6" fillId="4" borderId="3" xfId="0" applyFont="1" applyFill="1" applyBorder="1" applyAlignment="1">
      <alignment horizontal="center" vertical="top" wrapText="1"/>
    </xf>
    <xf numFmtId="0" fontId="2" fillId="0" borderId="3" xfId="0" applyFont="1" applyBorder="1" applyAlignment="1">
      <alignment horizontal="center" vertical="center"/>
    </xf>
    <xf numFmtId="166" fontId="6" fillId="7" borderId="3" xfId="0" applyNumberFormat="1" applyFont="1" applyFill="1" applyBorder="1" applyAlignment="1" applyProtection="1">
      <alignment horizontal="left" vertical="top"/>
      <protection locked="0"/>
    </xf>
    <xf numFmtId="166" fontId="6" fillId="7" borderId="20" xfId="0" applyNumberFormat="1" applyFont="1" applyFill="1" applyBorder="1" applyAlignment="1" applyProtection="1">
      <alignment horizontal="left" vertical="top"/>
      <protection locked="0"/>
    </xf>
    <xf numFmtId="0" fontId="6" fillId="7" borderId="26" xfId="0" applyFont="1" applyFill="1" applyBorder="1" applyAlignment="1" applyProtection="1">
      <alignment horizontal="center" vertical="center"/>
      <protection locked="0"/>
    </xf>
    <xf numFmtId="0" fontId="6" fillId="7" borderId="2" xfId="0" applyFont="1" applyFill="1" applyBorder="1" applyAlignment="1" applyProtection="1">
      <alignment horizontal="center" vertical="center"/>
      <protection locked="0"/>
    </xf>
    <xf numFmtId="0" fontId="6" fillId="7" borderId="8" xfId="0" applyFont="1" applyFill="1" applyBorder="1" applyAlignment="1" applyProtection="1">
      <alignment horizontal="center" vertical="center"/>
      <protection locked="0"/>
    </xf>
    <xf numFmtId="0" fontId="6" fillId="7" borderId="1" xfId="0" applyFont="1" applyFill="1" applyBorder="1" applyAlignment="1" applyProtection="1">
      <alignment horizontal="center" vertical="center"/>
      <protection locked="0"/>
    </xf>
    <xf numFmtId="0" fontId="5" fillId="6" borderId="26" xfId="0" applyFont="1" applyFill="1" applyBorder="1" applyAlignment="1">
      <alignment horizontal="center" vertical="center"/>
    </xf>
    <xf numFmtId="0" fontId="5" fillId="6" borderId="2" xfId="0" applyFont="1" applyFill="1" applyBorder="1" applyAlignment="1">
      <alignment horizontal="center" vertical="center"/>
    </xf>
    <xf numFmtId="0" fontId="5" fillId="6" borderId="24" xfId="0" applyFont="1" applyFill="1" applyBorder="1" applyAlignment="1">
      <alignment horizontal="center" vertical="center"/>
    </xf>
    <xf numFmtId="0" fontId="6" fillId="7" borderId="9" xfId="0" applyFont="1" applyFill="1" applyBorder="1" applyAlignment="1" applyProtection="1">
      <alignment horizontal="left" vertical="top"/>
      <protection locked="0"/>
    </xf>
    <xf numFmtId="0" fontId="6" fillId="7" borderId="11" xfId="0" applyFont="1" applyFill="1" applyBorder="1" applyAlignment="1" applyProtection="1">
      <alignment horizontal="left" vertical="top"/>
      <protection locked="0"/>
    </xf>
    <xf numFmtId="166" fontId="6" fillId="7" borderId="3" xfId="0" applyNumberFormat="1" applyFont="1" applyFill="1" applyBorder="1" applyAlignment="1" applyProtection="1">
      <alignment horizontal="left" vertical="center"/>
      <protection locked="0"/>
    </xf>
    <xf numFmtId="166" fontId="6" fillId="7" borderId="20" xfId="0" applyNumberFormat="1" applyFont="1" applyFill="1" applyBorder="1" applyAlignment="1" applyProtection="1">
      <alignment horizontal="left" vertical="center"/>
      <protection locked="0"/>
    </xf>
    <xf numFmtId="0" fontId="6" fillId="4" borderId="21" xfId="0" applyFont="1" applyFill="1" applyBorder="1" applyAlignment="1">
      <alignment horizontal="left" vertical="top" wrapText="1"/>
    </xf>
    <xf numFmtId="0" fontId="6" fillId="4" borderId="0" xfId="0" applyFont="1" applyFill="1" applyAlignment="1">
      <alignment horizontal="left" vertical="top" wrapText="1"/>
    </xf>
    <xf numFmtId="0" fontId="6" fillId="4" borderId="25" xfId="0" applyFont="1" applyFill="1" applyBorder="1" applyAlignment="1">
      <alignment horizontal="left" vertical="top" wrapText="1"/>
    </xf>
    <xf numFmtId="0" fontId="6" fillId="4" borderId="6" xfId="0" applyFont="1" applyFill="1" applyBorder="1" applyAlignment="1">
      <alignment horizontal="left" vertical="top" wrapText="1"/>
    </xf>
    <xf numFmtId="0" fontId="6" fillId="7" borderId="20" xfId="0" applyFont="1" applyFill="1" applyBorder="1" applyAlignment="1" applyProtection="1">
      <alignment horizontal="left" vertical="top"/>
      <protection locked="0"/>
    </xf>
    <xf numFmtId="0" fontId="13" fillId="0" borderId="26" xfId="0" applyFont="1" applyBorder="1" applyAlignment="1">
      <alignment horizontal="left" vertical="top" wrapText="1"/>
    </xf>
    <xf numFmtId="0" fontId="13" fillId="0" borderId="2" xfId="0" applyFont="1" applyBorder="1" applyAlignment="1">
      <alignment horizontal="left" vertical="top" wrapText="1"/>
    </xf>
    <xf numFmtId="0" fontId="13" fillId="0" borderId="24" xfId="0" applyFont="1" applyBorder="1" applyAlignment="1">
      <alignment horizontal="left" vertical="top" wrapText="1"/>
    </xf>
    <xf numFmtId="0" fontId="6" fillId="7" borderId="26" xfId="0" applyFont="1" applyFill="1" applyBorder="1" applyAlignment="1" applyProtection="1">
      <alignment horizontal="left" vertical="top"/>
      <protection locked="0"/>
    </xf>
    <xf numFmtId="0" fontId="6" fillId="7" borderId="2" xfId="0" applyFont="1" applyFill="1" applyBorder="1" applyAlignment="1" applyProtection="1">
      <alignment horizontal="left" vertical="top"/>
      <protection locked="0"/>
    </xf>
    <xf numFmtId="0" fontId="6" fillId="7" borderId="24" xfId="0" applyFont="1" applyFill="1" applyBorder="1" applyAlignment="1" applyProtection="1">
      <alignment horizontal="left" vertical="top"/>
      <protection locked="0"/>
    </xf>
    <xf numFmtId="0" fontId="6" fillId="4" borderId="28" xfId="0" applyFont="1" applyFill="1" applyBorder="1" applyAlignment="1">
      <alignment horizontal="left" vertical="top" wrapText="1"/>
    </xf>
    <xf numFmtId="0" fontId="6" fillId="4" borderId="4" xfId="0" applyFont="1" applyFill="1" applyBorder="1" applyAlignment="1">
      <alignment horizontal="left" vertical="top" wrapText="1"/>
    </xf>
    <xf numFmtId="0" fontId="6" fillId="4" borderId="27" xfId="0" applyFont="1" applyFill="1" applyBorder="1" applyAlignment="1">
      <alignment horizontal="left" vertical="top" wrapText="1"/>
    </xf>
    <xf numFmtId="0" fontId="6" fillId="4" borderId="21" xfId="0" quotePrefix="1" applyFont="1" applyFill="1" applyBorder="1" applyAlignment="1">
      <alignment vertical="center" wrapText="1"/>
    </xf>
    <xf numFmtId="0" fontId="6" fillId="4" borderId="0" xfId="0" applyFont="1" applyFill="1" applyAlignment="1">
      <alignment vertical="center" wrapText="1"/>
    </xf>
    <xf numFmtId="0" fontId="6" fillId="4" borderId="28" xfId="0" applyFont="1" applyFill="1" applyBorder="1" applyAlignment="1">
      <alignment vertical="center" wrapText="1"/>
    </xf>
    <xf numFmtId="0" fontId="6" fillId="4" borderId="4" xfId="0" applyFont="1" applyFill="1" applyBorder="1" applyAlignment="1">
      <alignment vertical="center" wrapText="1"/>
    </xf>
    <xf numFmtId="0" fontId="6" fillId="4" borderId="27" xfId="0" applyFont="1" applyFill="1" applyBorder="1" applyAlignment="1">
      <alignment vertical="center" wrapText="1"/>
    </xf>
    <xf numFmtId="0" fontId="6" fillId="4" borderId="21" xfId="0" quotePrefix="1" applyFont="1" applyFill="1" applyBorder="1" applyAlignment="1">
      <alignment horizontal="left" vertical="center" wrapText="1"/>
    </xf>
    <xf numFmtId="0" fontId="6" fillId="4" borderId="0" xfId="0" applyFont="1" applyFill="1" applyAlignment="1">
      <alignment horizontal="left" vertical="center" wrapText="1"/>
    </xf>
    <xf numFmtId="0" fontId="6" fillId="4" borderId="21" xfId="0" applyFont="1" applyFill="1" applyBorder="1" applyAlignment="1">
      <alignment vertical="center" wrapText="1"/>
    </xf>
    <xf numFmtId="0" fontId="6" fillId="4" borderId="22" xfId="0" applyFont="1" applyFill="1" applyBorder="1" applyAlignment="1">
      <alignment horizontal="left" vertical="top" wrapText="1"/>
    </xf>
    <xf numFmtId="0" fontId="6" fillId="4" borderId="21" xfId="0" quotePrefix="1" applyFont="1" applyFill="1" applyBorder="1" applyAlignment="1">
      <alignment horizontal="left" vertical="top" wrapText="1"/>
    </xf>
    <xf numFmtId="0" fontId="6" fillId="4" borderId="0" xfId="0" quotePrefix="1" applyFont="1" applyFill="1" applyAlignment="1">
      <alignment horizontal="left" vertical="top" wrapText="1"/>
    </xf>
    <xf numFmtId="14" fontId="12" fillId="0" borderId="12" xfId="0" applyNumberFormat="1" applyFont="1" applyBorder="1" applyAlignment="1">
      <alignment horizontal="center" vertical="center" wrapText="1"/>
    </xf>
    <xf numFmtId="14" fontId="12" fillId="0" borderId="37" xfId="0" applyNumberFormat="1" applyFont="1" applyBorder="1" applyAlignment="1">
      <alignment horizontal="center" vertical="center" wrapText="1"/>
    </xf>
    <xf numFmtId="14" fontId="12" fillId="0" borderId="38" xfId="0" applyNumberFormat="1" applyFont="1" applyBorder="1" applyAlignment="1">
      <alignment horizontal="center" vertical="center" wrapText="1"/>
    </xf>
    <xf numFmtId="166" fontId="15" fillId="7" borderId="1" xfId="0" applyNumberFormat="1" applyFont="1" applyFill="1" applyBorder="1" applyAlignment="1" applyProtection="1">
      <alignment horizontal="center" vertical="center"/>
      <protection locked="0"/>
    </xf>
    <xf numFmtId="166" fontId="15" fillId="7" borderId="2" xfId="0" applyNumberFormat="1" applyFont="1" applyFill="1" applyBorder="1" applyAlignment="1" applyProtection="1">
      <alignment horizontal="center" vertical="center"/>
      <protection locked="0"/>
    </xf>
    <xf numFmtId="166" fontId="15" fillId="7" borderId="8" xfId="0" applyNumberFormat="1" applyFont="1" applyFill="1" applyBorder="1" applyAlignment="1" applyProtection="1">
      <alignment horizontal="center" vertical="center"/>
      <protection locked="0"/>
    </xf>
    <xf numFmtId="14" fontId="12" fillId="0" borderId="11" xfId="0" applyNumberFormat="1" applyFont="1" applyBorder="1" applyAlignment="1">
      <alignment horizontal="center" vertical="center" wrapText="1"/>
    </xf>
    <xf numFmtId="0" fontId="13" fillId="0" borderId="21" xfId="0" applyFont="1" applyBorder="1"/>
    <xf numFmtId="0" fontId="13" fillId="0" borderId="0" xfId="0" applyFont="1"/>
    <xf numFmtId="0" fontId="13" fillId="0" borderId="15" xfId="0" applyFont="1" applyBorder="1"/>
    <xf numFmtId="0" fontId="6" fillId="7" borderId="5" xfId="0" applyFont="1" applyFill="1" applyBorder="1" applyAlignment="1" applyProtection="1">
      <alignment horizontal="left" vertical="top"/>
      <protection locked="0"/>
    </xf>
    <xf numFmtId="0" fontId="6" fillId="7" borderId="0" xfId="0" applyFont="1" applyFill="1" applyAlignment="1" applyProtection="1">
      <alignment horizontal="left" vertical="top"/>
      <protection locked="0"/>
    </xf>
    <xf numFmtId="0" fontId="6" fillId="7" borderId="15" xfId="0" applyFont="1" applyFill="1" applyBorder="1" applyAlignment="1" applyProtection="1">
      <alignment horizontal="left" vertical="top"/>
      <protection locked="0"/>
    </xf>
    <xf numFmtId="0" fontId="6" fillId="7" borderId="31" xfId="0" applyFont="1" applyFill="1" applyBorder="1" applyAlignment="1" applyProtection="1">
      <alignment horizontal="left" vertical="top"/>
      <protection locked="0"/>
    </xf>
    <xf numFmtId="0" fontId="6" fillId="7" borderId="32" xfId="0" applyFont="1" applyFill="1" applyBorder="1" applyAlignment="1" applyProtection="1">
      <alignment horizontal="left" vertical="top"/>
      <protection locked="0"/>
    </xf>
    <xf numFmtId="166" fontId="6" fillId="7" borderId="13" xfId="0" applyNumberFormat="1" applyFont="1" applyFill="1" applyBorder="1" applyAlignment="1" applyProtection="1">
      <alignment horizontal="left" vertical="center"/>
      <protection locked="0"/>
    </xf>
    <xf numFmtId="166" fontId="6" fillId="7" borderId="23" xfId="0" applyNumberFormat="1" applyFont="1" applyFill="1" applyBorder="1" applyAlignment="1" applyProtection="1">
      <alignment horizontal="left" vertical="center"/>
      <protection locked="0"/>
    </xf>
    <xf numFmtId="0" fontId="6" fillId="4" borderId="28"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27" xfId="0" applyFont="1" applyFill="1" applyBorder="1" applyAlignment="1">
      <alignment horizontal="left" vertical="center" wrapText="1"/>
    </xf>
    <xf numFmtId="0" fontId="6" fillId="2" borderId="21" xfId="0" applyFont="1" applyFill="1" applyBorder="1" applyAlignment="1">
      <alignment horizontal="right" vertical="center"/>
    </xf>
    <xf numFmtId="0" fontId="6" fillId="2" borderId="26" xfId="0" applyFont="1" applyFill="1" applyBorder="1" applyAlignment="1">
      <alignment horizontal="left" vertical="center"/>
    </xf>
    <xf numFmtId="0" fontId="6" fillId="2" borderId="2" xfId="0" applyFont="1" applyFill="1" applyBorder="1" applyAlignment="1">
      <alignment horizontal="left" vertical="center"/>
    </xf>
    <xf numFmtId="0" fontId="6" fillId="2" borderId="8" xfId="0" applyFont="1" applyFill="1" applyBorder="1" applyAlignment="1">
      <alignment horizontal="left" vertical="center"/>
    </xf>
    <xf numFmtId="0" fontId="6" fillId="2" borderId="12" xfId="0" applyFont="1" applyFill="1" applyBorder="1" applyAlignment="1">
      <alignment horizontal="right" vertical="center"/>
    </xf>
    <xf numFmtId="0" fontId="6" fillId="2" borderId="13" xfId="0" applyFont="1" applyFill="1" applyBorder="1" applyAlignment="1">
      <alignment horizontal="center" vertical="center" wrapText="1"/>
    </xf>
    <xf numFmtId="0" fontId="6" fillId="2" borderId="39"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27"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6" fillId="2" borderId="7"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8" xfId="0" applyFont="1" applyBorder="1" applyAlignment="1">
      <alignment horizontal="left" vertical="top" wrapText="1"/>
    </xf>
    <xf numFmtId="0" fontId="2" fillId="0" borderId="3" xfId="0" applyFont="1" applyBorder="1" applyAlignment="1">
      <alignment vertical="top" wrapText="1"/>
    </xf>
    <xf numFmtId="0" fontId="2" fillId="0" borderId="3" xfId="0" applyFont="1" applyBorder="1" applyAlignment="1">
      <alignment horizontal="center" vertical="top"/>
    </xf>
    <xf numFmtId="0" fontId="2" fillId="0" borderId="3" xfId="0" applyFont="1" applyBorder="1" applyAlignment="1">
      <alignment vertical="top"/>
    </xf>
    <xf numFmtId="0" fontId="2" fillId="0" borderId="3" xfId="0" applyFont="1" applyBorder="1" applyAlignment="1">
      <alignment horizontal="left" vertical="top"/>
    </xf>
    <xf numFmtId="0" fontId="2" fillId="0" borderId="34" xfId="0" applyFont="1" applyBorder="1" applyAlignment="1">
      <alignment horizontal="center" vertical="top"/>
    </xf>
    <xf numFmtId="0" fontId="2" fillId="0" borderId="13" xfId="0" applyFont="1" applyBorder="1" applyAlignment="1">
      <alignment horizontal="center" vertical="top"/>
    </xf>
    <xf numFmtId="0" fontId="2" fillId="0" borderId="3" xfId="0" applyFont="1" applyBorder="1" applyAlignment="1">
      <alignment horizontal="left" vertical="top" wrapText="1"/>
    </xf>
    <xf numFmtId="0" fontId="2" fillId="0" borderId="7" xfId="0" applyFont="1" applyBorder="1" applyAlignment="1">
      <alignment horizontal="center" vertical="top"/>
    </xf>
    <xf numFmtId="0" fontId="2" fillId="0" borderId="4" xfId="0" applyFont="1" applyBorder="1" applyAlignment="1">
      <alignment horizontal="center" vertical="top"/>
    </xf>
    <xf numFmtId="0" fontId="2" fillId="0" borderId="9" xfId="0" applyFont="1" applyBorder="1" applyAlignment="1">
      <alignment horizontal="center" vertical="top"/>
    </xf>
    <xf numFmtId="0" fontId="2" fillId="0" borderId="10" xfId="0" applyFont="1" applyBorder="1" applyAlignment="1">
      <alignment horizontal="center" vertical="top"/>
    </xf>
    <xf numFmtId="0" fontId="2" fillId="0" borderId="6" xfId="0" applyFont="1" applyBorder="1" applyAlignment="1">
      <alignment horizontal="center" vertical="top"/>
    </xf>
    <xf numFmtId="0" fontId="2" fillId="0" borderId="11" xfId="0" applyFont="1" applyBorder="1" applyAlignment="1">
      <alignment horizontal="center" vertical="top"/>
    </xf>
    <xf numFmtId="0" fontId="3" fillId="3" borderId="3" xfId="0" applyFont="1" applyFill="1" applyBorder="1" applyAlignment="1">
      <alignment horizontal="center"/>
    </xf>
    <xf numFmtId="0" fontId="2" fillId="7" borderId="3" xfId="0" applyFont="1" applyFill="1" applyBorder="1" applyAlignment="1">
      <alignment horizontal="left" vertical="top"/>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8" xfId="0" applyFont="1" applyBorder="1" applyAlignment="1">
      <alignment horizontal="left" vertical="top"/>
    </xf>
    <xf numFmtId="0" fontId="2" fillId="0" borderId="1" xfId="0" applyFont="1" applyBorder="1" applyAlignment="1">
      <alignment horizontal="center" vertical="top"/>
    </xf>
    <xf numFmtId="0" fontId="2" fillId="0" borderId="2" xfId="0" applyFont="1" applyBorder="1" applyAlignment="1">
      <alignment horizontal="center" vertical="top"/>
    </xf>
    <xf numFmtId="0" fontId="2" fillId="0" borderId="8" xfId="0" applyFont="1" applyBorder="1" applyAlignment="1">
      <alignment horizontal="center" vertical="top"/>
    </xf>
    <xf numFmtId="0" fontId="2" fillId="0" borderId="3" xfId="0" quotePrefix="1" applyFont="1" applyBorder="1" applyAlignment="1">
      <alignment horizontal="lef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6" borderId="1"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8" xfId="0" applyFont="1" applyFill="1" applyBorder="1" applyAlignment="1">
      <alignment horizontal="center" vertical="center"/>
    </xf>
    <xf numFmtId="0" fontId="2" fillId="0" borderId="3" xfId="0" applyFont="1" applyBorder="1" applyAlignment="1">
      <alignment horizontal="left" vertical="center"/>
    </xf>
    <xf numFmtId="0" fontId="11" fillId="2" borderId="3" xfId="0" applyFont="1" applyFill="1" applyBorder="1" applyAlignment="1">
      <alignment horizontal="center"/>
    </xf>
    <xf numFmtId="0" fontId="3" fillId="0" borderId="3" xfId="0" applyFont="1" applyBorder="1" applyAlignment="1">
      <alignment horizontal="left" vertical="top"/>
    </xf>
    <xf numFmtId="0" fontId="3" fillId="3" borderId="3" xfId="0" applyFont="1" applyFill="1" applyBorder="1" applyAlignment="1">
      <alignment horizontal="center" vertical="center"/>
    </xf>
    <xf numFmtId="0" fontId="2" fillId="0" borderId="3" xfId="0" applyFont="1" applyFill="1" applyBorder="1" applyAlignment="1">
      <alignment vertical="center"/>
    </xf>
    <xf numFmtId="0" fontId="2" fillId="0" borderId="3" xfId="0" applyFont="1" applyFill="1" applyBorder="1" applyAlignment="1">
      <alignment horizontal="center"/>
    </xf>
    <xf numFmtId="1" fontId="2" fillId="0" borderId="3" xfId="0" applyNumberFormat="1" applyFont="1" applyFill="1" applyBorder="1" applyAlignment="1">
      <alignment horizontal="center" vertical="center"/>
    </xf>
  </cellXfs>
  <cellStyles count="4">
    <cellStyle name="Euro" xfId="1" xr:uid="{00000000-0005-0000-0000-000000000000}"/>
    <cellStyle name="Hyperlink" xfId="2" builtinId="8"/>
    <cellStyle name="Standaard" xfId="0" builtinId="0"/>
    <cellStyle name="Standaard 2" xfId="3" xr:uid="{DF712D82-E725-4EB0-96E6-D629D34397CA}"/>
  </cellStyles>
  <dxfs count="5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colors>
    <mruColors>
      <color rgb="FFF0F8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Drop" dropLines="30" dropStyle="combo" dx="31" fmlaRange="'Producten + wachttijd'!$K$2:$K$245" noThreeD="1" sel="1" val="0"/>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Drop" dropLines="30" dropStyle="combo" dx="31" fmlaRange="'Producten + wachttijd'!$K$2:$K$245" noThreeD="1" sel="1" val="86"/>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noThreeD="1"/>
</file>

<file path=xl/ctrlProps/ctrlProp23.xml><?xml version="1.0" encoding="utf-8"?>
<formControlPr xmlns="http://schemas.microsoft.com/office/spreadsheetml/2009/9/main" objectType="CheckBox" noThreeD="1"/>
</file>

<file path=xl/ctrlProps/ctrlProp24.xml><?xml version="1.0" encoding="utf-8"?>
<formControlPr xmlns="http://schemas.microsoft.com/office/spreadsheetml/2009/9/main" objectType="CheckBox" noThreeD="1"/>
</file>

<file path=xl/ctrlProps/ctrlProp25.xml><?xml version="1.0" encoding="utf-8"?>
<formControlPr xmlns="http://schemas.microsoft.com/office/spreadsheetml/2009/9/main" objectType="CheckBox" noThreeD="1"/>
</file>

<file path=xl/ctrlProps/ctrlProp26.xml><?xml version="1.0" encoding="utf-8"?>
<formControlPr xmlns="http://schemas.microsoft.com/office/spreadsheetml/2009/9/main" objectType="CheckBox" noThreeD="1"/>
</file>

<file path=xl/ctrlProps/ctrlProp27.xml><?xml version="1.0" encoding="utf-8"?>
<formControlPr xmlns="http://schemas.microsoft.com/office/spreadsheetml/2009/9/main" objectType="CheckBox" noThreeD="1"/>
</file>

<file path=xl/ctrlProps/ctrlProp28.xml><?xml version="1.0" encoding="utf-8"?>
<formControlPr xmlns="http://schemas.microsoft.com/office/spreadsheetml/2009/9/main" objectType="CheckBox" noThreeD="1"/>
</file>

<file path=xl/ctrlProps/ctrlProp29.xml><?xml version="1.0" encoding="utf-8"?>
<formControlPr xmlns="http://schemas.microsoft.com/office/spreadsheetml/2009/9/main" objectType="CheckBox" noThreeD="1"/>
</file>

<file path=xl/ctrlProps/ctrlProp30.xml><?xml version="1.0" encoding="utf-8"?>
<formControlPr xmlns="http://schemas.microsoft.com/office/spreadsheetml/2009/9/main" objectType="CheckBox" noThreeD="1"/>
</file>

<file path=xl/ctrlProps/ctrlProp31.xml><?xml version="1.0" encoding="utf-8"?>
<formControlPr xmlns="http://schemas.microsoft.com/office/spreadsheetml/2009/9/main" objectType="CheckBox" noThreeD="1"/>
</file>

<file path=xl/ctrlProps/ctrlProp32.xml><?xml version="1.0" encoding="utf-8"?>
<formControlPr xmlns="http://schemas.microsoft.com/office/spreadsheetml/2009/9/main" objectType="CheckBox" noThreeD="1"/>
</file>

<file path=xl/ctrlProps/ctrlProp33.xml><?xml version="1.0" encoding="utf-8"?>
<formControlPr xmlns="http://schemas.microsoft.com/office/spreadsheetml/2009/9/main" objectType="CheckBox" noThreeD="1"/>
</file>

<file path=xl/ctrlProps/ctrlProp34.xml><?xml version="1.0" encoding="utf-8"?>
<formControlPr xmlns="http://schemas.microsoft.com/office/spreadsheetml/2009/9/main" objectType="CheckBox" noThreeD="1"/>
</file>

<file path=xl/ctrlProps/ctrlProp35.xml><?xml version="1.0" encoding="utf-8"?>
<formControlPr xmlns="http://schemas.microsoft.com/office/spreadsheetml/2009/9/main" objectType="CheckBox" noThreeD="1"/>
</file>

<file path=xl/ctrlProps/ctrlProp36.xml><?xml version="1.0" encoding="utf-8"?>
<formControlPr xmlns="http://schemas.microsoft.com/office/spreadsheetml/2009/9/main" objectType="CheckBox" noThreeD="1"/>
</file>

<file path=xl/ctrlProps/ctrlProp37.xml><?xml version="1.0" encoding="utf-8"?>
<formControlPr xmlns="http://schemas.microsoft.com/office/spreadsheetml/2009/9/main" objectType="CheckBox" noThreeD="1"/>
</file>

<file path=xl/ctrlProps/ctrlProp38.xml><?xml version="1.0" encoding="utf-8"?>
<formControlPr xmlns="http://schemas.microsoft.com/office/spreadsheetml/2009/9/main" objectType="CheckBox" noThreeD="1"/>
</file>

<file path=xl/ctrlProps/ctrlProp39.xml><?xml version="1.0" encoding="utf-8"?>
<formControlPr xmlns="http://schemas.microsoft.com/office/spreadsheetml/2009/9/main" objectType="CheckBox" noThreeD="1"/>
</file>

<file path=xl/ctrlProps/ctrlProp40.xml><?xml version="1.0" encoding="utf-8"?>
<formControlPr xmlns="http://schemas.microsoft.com/office/spreadsheetml/2009/9/main" objectType="CheckBox" noThreeD="1"/>
</file>

<file path=xl/ctrlProps/ctrlProp41.xml><?xml version="1.0" encoding="utf-8"?>
<formControlPr xmlns="http://schemas.microsoft.com/office/spreadsheetml/2009/9/main" objectType="CheckBox" noThreeD="1"/>
</file>

<file path=xl/ctrlProps/ctrlProp42.xml><?xml version="1.0" encoding="utf-8"?>
<formControlPr xmlns="http://schemas.microsoft.com/office/spreadsheetml/2009/9/main" objectType="CheckBox" noThreeD="1"/>
</file>

<file path=xl/ctrlProps/ctrlProp43.xml><?xml version="1.0" encoding="utf-8"?>
<formControlPr xmlns="http://schemas.microsoft.com/office/spreadsheetml/2009/9/main" objectType="CheckBox" noThreeD="1"/>
</file>

<file path=xl/ctrlProps/ctrlProp44.xml><?xml version="1.0" encoding="utf-8"?>
<formControlPr xmlns="http://schemas.microsoft.com/office/spreadsheetml/2009/9/main" objectType="CheckBox" noThreeD="1"/>
</file>

<file path=xl/ctrlProps/ctrlProp45.xml><?xml version="1.0" encoding="utf-8"?>
<formControlPr xmlns="http://schemas.microsoft.com/office/spreadsheetml/2009/9/main" objectType="CheckBox" noThreeD="1"/>
</file>

<file path=xl/ctrlProps/ctrlProp46.xml><?xml version="1.0" encoding="utf-8"?>
<formControlPr xmlns="http://schemas.microsoft.com/office/spreadsheetml/2009/9/main" objectType="Drop" dropLines="30" dropStyle="combo" dx="31" fmlaRange="'Producten + wachttijd'!$K$2:$K$245" noThreeD="1" sel="1" val="182"/>
</file>

<file path=xl/ctrlProps/ctrlProp47.xml><?xml version="1.0" encoding="utf-8"?>
<formControlPr xmlns="http://schemas.microsoft.com/office/spreadsheetml/2009/9/main" objectType="CheckBox" noThreeD="1"/>
</file>

<file path=xl/ctrlProps/ctrlProp48.xml><?xml version="1.0" encoding="utf-8"?>
<formControlPr xmlns="http://schemas.microsoft.com/office/spreadsheetml/2009/9/main" objectType="CheckBox" noThreeD="1"/>
</file>

<file path=xl/ctrlProps/ctrlProp49.xml><?xml version="1.0" encoding="utf-8"?>
<formControlPr xmlns="http://schemas.microsoft.com/office/spreadsheetml/2009/9/main" objectType="CheckBox" noThreeD="1"/>
</file>

<file path=xl/ctrlProps/ctrlProp50.xml><?xml version="1.0" encoding="utf-8"?>
<formControlPr xmlns="http://schemas.microsoft.com/office/spreadsheetml/2009/9/main" objectType="CheckBox" noThreeD="1"/>
</file>

<file path=xl/ctrlProps/ctrlProp51.xml><?xml version="1.0" encoding="utf-8"?>
<formControlPr xmlns="http://schemas.microsoft.com/office/spreadsheetml/2009/9/main" objectType="CheckBox" noThreeD="1"/>
</file>

<file path=xl/ctrlProps/ctrlProp52.xml><?xml version="1.0" encoding="utf-8"?>
<formControlPr xmlns="http://schemas.microsoft.com/office/spreadsheetml/2009/9/main" objectType="CheckBox" noThreeD="1"/>
</file>

<file path=xl/ctrlProps/ctrlProp53.xml><?xml version="1.0" encoding="utf-8"?>
<formControlPr xmlns="http://schemas.microsoft.com/office/spreadsheetml/2009/9/main" objectType="CheckBox" noThreeD="1"/>
</file>

<file path=xl/ctrlProps/ctrlProp54.xml><?xml version="1.0" encoding="utf-8"?>
<formControlPr xmlns="http://schemas.microsoft.com/office/spreadsheetml/2009/9/main" objectType="Drop" dropLines="30" dropStyle="combo" dx="31" fmlaRange="'Producten + wachttijd'!$K$2:$K$245" noThreeD="1" sel="1" val="86"/>
</file>

<file path=xl/ctrlProps/ctrlProp55.xml><?xml version="1.0" encoding="utf-8"?>
<formControlPr xmlns="http://schemas.microsoft.com/office/spreadsheetml/2009/9/main" objectType="CheckBox" noThreeD="1"/>
</file>

<file path=xl/ctrlProps/ctrlProp56.xml><?xml version="1.0" encoding="utf-8"?>
<formControlPr xmlns="http://schemas.microsoft.com/office/spreadsheetml/2009/9/main" objectType="CheckBox" noThreeD="1"/>
</file>

<file path=xl/ctrlProps/ctrlProp57.xml><?xml version="1.0" encoding="utf-8"?>
<formControlPr xmlns="http://schemas.microsoft.com/office/spreadsheetml/2009/9/main" objectType="CheckBox" noThreeD="1"/>
</file>

<file path=xl/ctrlProps/ctrlProp58.xml><?xml version="1.0" encoding="utf-8"?>
<formControlPr xmlns="http://schemas.microsoft.com/office/spreadsheetml/2009/9/main" objectType="CheckBox" noThreeD="1"/>
</file>

<file path=xl/ctrlProps/ctrlProp59.xml><?xml version="1.0" encoding="utf-8"?>
<formControlPr xmlns="http://schemas.microsoft.com/office/spreadsheetml/2009/9/main" objectType="CheckBox" noThreeD="1"/>
</file>

<file path=xl/ctrlProps/ctrlProp60.xml><?xml version="1.0" encoding="utf-8"?>
<formControlPr xmlns="http://schemas.microsoft.com/office/spreadsheetml/2009/9/main" objectType="CheckBox" noThreeD="1"/>
</file>

<file path=xl/ctrlProps/ctrlProp61.xml><?xml version="1.0" encoding="utf-8"?>
<formControlPr xmlns="http://schemas.microsoft.com/office/spreadsheetml/2009/9/main" objectType="CheckBox" noThreeD="1"/>
</file>

<file path=xl/ctrlProps/ctrlProp62.xml><?xml version="1.0" encoding="utf-8"?>
<formControlPr xmlns="http://schemas.microsoft.com/office/spreadsheetml/2009/9/main" objectType="CheckBox" noThreeD="1"/>
</file>

<file path=xl/ctrlProps/ctrlProp63.xml><?xml version="1.0" encoding="utf-8"?>
<formControlPr xmlns="http://schemas.microsoft.com/office/spreadsheetml/2009/9/main" objectType="CheckBox" noThreeD="1"/>
</file>

<file path=xl/ctrlProps/ctrlProp64.xml><?xml version="1.0" encoding="utf-8"?>
<formControlPr xmlns="http://schemas.microsoft.com/office/spreadsheetml/2009/9/main" objectType="CheckBox" noThreeD="1"/>
</file>

<file path=xl/ctrlProps/ctrlProp65.xml><?xml version="1.0" encoding="utf-8"?>
<formControlPr xmlns="http://schemas.microsoft.com/office/spreadsheetml/2009/9/main" objectType="CheckBox" noThreeD="1"/>
</file>

<file path=xl/ctrlProps/ctrlProp66.xml><?xml version="1.0" encoding="utf-8"?>
<formControlPr xmlns="http://schemas.microsoft.com/office/spreadsheetml/2009/9/main" objectType="CheckBox" noThreeD="1"/>
</file>

<file path=xl/ctrlProps/ctrlProp67.xml><?xml version="1.0" encoding="utf-8"?>
<formControlPr xmlns="http://schemas.microsoft.com/office/spreadsheetml/2009/9/main" objectType="CheckBox" noThreeD="1"/>
</file>

<file path=xl/ctrlProps/ctrlProp68.xml><?xml version="1.0" encoding="utf-8"?>
<formControlPr xmlns="http://schemas.microsoft.com/office/spreadsheetml/2009/9/main" objectType="CheckBox" noThreeD="1"/>
</file>

<file path=xl/ctrlProps/ctrlProp69.xml><?xml version="1.0" encoding="utf-8"?>
<formControlPr xmlns="http://schemas.microsoft.com/office/spreadsheetml/2009/9/main" objectType="CheckBox" noThreeD="1"/>
</file>

<file path=xl/ctrlProps/ctrlProp70.xml><?xml version="1.0" encoding="utf-8"?>
<formControlPr xmlns="http://schemas.microsoft.com/office/spreadsheetml/2009/9/main" objectType="CheckBox" noThreeD="1"/>
</file>

<file path=xl/ctrlProps/ctrlProp71.xml><?xml version="1.0" encoding="utf-8"?>
<formControlPr xmlns="http://schemas.microsoft.com/office/spreadsheetml/2009/9/main" objectType="CheckBox" noThreeD="1"/>
</file>

<file path=xl/ctrlProps/ctrlProp72.xml><?xml version="1.0" encoding="utf-8"?>
<formControlPr xmlns="http://schemas.microsoft.com/office/spreadsheetml/2009/9/main" objectType="CheckBox" noThreeD="1"/>
</file>

<file path=xl/ctrlProps/ctrlProp73.xml><?xml version="1.0" encoding="utf-8"?>
<formControlPr xmlns="http://schemas.microsoft.com/office/spreadsheetml/2009/9/main" objectType="CheckBox" noThreeD="1"/>
</file>

<file path=xl/ctrlProps/ctrlProp74.xml><?xml version="1.0" encoding="utf-8"?>
<formControlPr xmlns="http://schemas.microsoft.com/office/spreadsheetml/2009/9/main" objectType="CheckBox" noThreeD="1"/>
</file>

<file path=xl/ctrlProps/ctrlProp75.xml><?xml version="1.0" encoding="utf-8"?>
<formControlPr xmlns="http://schemas.microsoft.com/office/spreadsheetml/2009/9/main" objectType="CheckBox" noThreeD="1"/>
</file>

<file path=xl/ctrlProps/ctrlProp76.xml><?xml version="1.0" encoding="utf-8"?>
<formControlPr xmlns="http://schemas.microsoft.com/office/spreadsheetml/2009/9/main" objectType="CheckBox" noThreeD="1"/>
</file>

<file path=xl/ctrlProps/ctrlProp77.xml><?xml version="1.0" encoding="utf-8"?>
<formControlPr xmlns="http://schemas.microsoft.com/office/spreadsheetml/2009/9/main" objectType="CheckBox" noThreeD="1"/>
</file>

<file path=xl/ctrlProps/ctrlProp78.xml><?xml version="1.0" encoding="utf-8"?>
<formControlPr xmlns="http://schemas.microsoft.com/office/spreadsheetml/2009/9/main" objectType="CheckBox" noThreeD="1"/>
</file>

<file path=xl/ctrlProps/ctrlProp79.xml><?xml version="1.0" encoding="utf-8"?>
<formControlPr xmlns="http://schemas.microsoft.com/office/spreadsheetml/2009/9/main" objectType="CheckBox" noThreeD="1"/>
</file>

<file path=xl/ctrlProps/ctrlProp80.xml><?xml version="1.0" encoding="utf-8"?>
<formControlPr xmlns="http://schemas.microsoft.com/office/spreadsheetml/2009/9/main" objectType="CheckBox" noThreeD="1"/>
</file>

<file path=xl/ctrlProps/ctrlProp81.xml><?xml version="1.0" encoding="utf-8"?>
<formControlPr xmlns="http://schemas.microsoft.com/office/spreadsheetml/2009/9/main" objectType="CheckBox" noThreeD="1"/>
</file>

<file path=xl/ctrlProps/ctrlProp82.xml><?xml version="1.0" encoding="utf-8"?>
<formControlPr xmlns="http://schemas.microsoft.com/office/spreadsheetml/2009/9/main" objectType="CheckBox" noThreeD="1"/>
</file>

<file path=xl/ctrlProps/ctrlProp83.xml><?xml version="1.0" encoding="utf-8"?>
<formControlPr xmlns="http://schemas.microsoft.com/office/spreadsheetml/2009/9/main" objectType="CheckBox" noThreeD="1"/>
</file>

<file path=xl/ctrlProps/ctrlProp84.xml><?xml version="1.0" encoding="utf-8"?>
<formControlPr xmlns="http://schemas.microsoft.com/office/spreadsheetml/2009/9/main" objectType="Drop" dropLines="30" dropStyle="combo" dx="31" fmlaRange="'Producten + wachttijd'!$K$2:$K$245" noThreeD="1" sel="1" val="182"/>
</file>

<file path=xl/ctrlProps/ctrlProp85.xml><?xml version="1.0" encoding="utf-8"?>
<formControlPr xmlns="http://schemas.microsoft.com/office/spreadsheetml/2009/9/main" objectType="CheckBox" noThreeD="1"/>
</file>

<file path=xl/ctrlProps/ctrlProp86.xml><?xml version="1.0" encoding="utf-8"?>
<formControlPr xmlns="http://schemas.microsoft.com/office/spreadsheetml/2009/9/main" objectType="CheckBox" noThreeD="1"/>
</file>

<file path=xl/ctrlProps/ctrlProp87.xml><?xml version="1.0" encoding="utf-8"?>
<formControlPr xmlns="http://schemas.microsoft.com/office/spreadsheetml/2009/9/main" objectType="CheckBox" noThreeD="1"/>
</file>

<file path=xl/ctrlProps/ctrlProp88.xml><?xml version="1.0" encoding="utf-8"?>
<formControlPr xmlns="http://schemas.microsoft.com/office/spreadsheetml/2009/9/main" objectType="CheckBox" noThreeD="1"/>
</file>

<file path=xl/ctrlProps/ctrlProp89.xml><?xml version="1.0" encoding="utf-8"?>
<formControlPr xmlns="http://schemas.microsoft.com/office/spreadsheetml/2009/9/main" objectType="CheckBox" noThreeD="1"/>
</file>

<file path=xl/ctrlProps/ctrlProp90.xml><?xml version="1.0" encoding="utf-8"?>
<formControlPr xmlns="http://schemas.microsoft.com/office/spreadsheetml/2009/9/main" objectType="CheckBox" noThreeD="1"/>
</file>

<file path=xl/ctrlProps/ctrlProp91.xml><?xml version="1.0" encoding="utf-8"?>
<formControlPr xmlns="http://schemas.microsoft.com/office/spreadsheetml/2009/9/main" objectType="CheckBox" noThreeD="1"/>
</file>

<file path=xl/ctrlProps/ctrlProp92.xml><?xml version="1.0" encoding="utf-8"?>
<formControlPr xmlns="http://schemas.microsoft.com/office/spreadsheetml/2009/9/main" objectType="Drop" dropLines="30" dropStyle="combo" dx="31" fmlaRange="'Producten + wachttijd'!$K$2:$K$245" noThreeD="1" sel="1" val="86"/>
</file>

<file path=xl/ctrlProps/ctrlProp93.xml><?xml version="1.0" encoding="utf-8"?>
<formControlPr xmlns="http://schemas.microsoft.com/office/spreadsheetml/2009/9/main" objectType="CheckBox" noThreeD="1"/>
</file>

<file path=xl/ctrlProps/ctrlProp94.xml><?xml version="1.0" encoding="utf-8"?>
<formControlPr xmlns="http://schemas.microsoft.com/office/spreadsheetml/2009/9/main" objectType="CheckBox" noThreeD="1"/>
</file>

<file path=xl/ctrlProps/ctrlProp95.xml><?xml version="1.0" encoding="utf-8"?>
<formControlPr xmlns="http://schemas.microsoft.com/office/spreadsheetml/2009/9/main" objectType="CheckBox" noThreeD="1"/>
</file>

<file path=xl/ctrlProps/ctrlProp96.xml><?xml version="1.0" encoding="utf-8"?>
<formControlPr xmlns="http://schemas.microsoft.com/office/spreadsheetml/2009/9/main" objectType="CheckBox" noThreeD="1"/>
</file>

<file path=xl/ctrlProps/ctrlProp97.xml><?xml version="1.0" encoding="utf-8"?>
<formControlPr xmlns="http://schemas.microsoft.com/office/spreadsheetml/2009/9/main" objectType="CheckBox" noThreeD="1"/>
</file>

<file path=xl/ctrlProps/ctrlProp98.xml><?xml version="1.0" encoding="utf-8"?>
<formControlPr xmlns="http://schemas.microsoft.com/office/spreadsheetml/2009/9/main" objectType="CheckBox" noThreeD="1"/>
</file>

<file path=xl/ctrlProps/ctrlProp99.xml><?xml version="1.0" encoding="utf-8"?>
<formControlPr xmlns="http://schemas.microsoft.com/office/spreadsheetml/2009/9/main" objectType="CheckBox" noThreeD="1"/>
</file>

<file path=xl/ctrlProps/ctrlProp100.xml><?xml version="1.0" encoding="utf-8"?>
<formControlPr xmlns="http://schemas.microsoft.com/office/spreadsheetml/2009/9/main" objectType="CheckBox" noThreeD="1"/>
</file>

<file path=xl/ctrlProps/ctrlProp101.xml><?xml version="1.0" encoding="utf-8"?>
<formControlPr xmlns="http://schemas.microsoft.com/office/spreadsheetml/2009/9/main" objectType="CheckBox" noThreeD="1"/>
</file>

<file path=xl/ctrlProps/ctrlProp102.xml><?xml version="1.0" encoding="utf-8"?>
<formControlPr xmlns="http://schemas.microsoft.com/office/spreadsheetml/2009/9/main" objectType="CheckBox" noThreeD="1"/>
</file>

<file path=xl/ctrlProps/ctrlProp103.xml><?xml version="1.0" encoding="utf-8"?>
<formControlPr xmlns="http://schemas.microsoft.com/office/spreadsheetml/2009/9/main" objectType="CheckBox" noThreeD="1"/>
</file>

<file path=xl/ctrlProps/ctrlProp104.xml><?xml version="1.0" encoding="utf-8"?>
<formControlPr xmlns="http://schemas.microsoft.com/office/spreadsheetml/2009/9/main" objectType="CheckBox" noThreeD="1"/>
</file>

<file path=xl/ctrlProps/ctrlProp105.xml><?xml version="1.0" encoding="utf-8"?>
<formControlPr xmlns="http://schemas.microsoft.com/office/spreadsheetml/2009/9/main" objectType="CheckBox" noThreeD="1"/>
</file>

<file path=xl/ctrlProps/ctrlProp106.xml><?xml version="1.0" encoding="utf-8"?>
<formControlPr xmlns="http://schemas.microsoft.com/office/spreadsheetml/2009/9/main" objectType="CheckBox" noThreeD="1"/>
</file>

<file path=xl/ctrlProps/ctrlProp107.xml><?xml version="1.0" encoding="utf-8"?>
<formControlPr xmlns="http://schemas.microsoft.com/office/spreadsheetml/2009/9/main" objectType="CheckBox" noThreeD="1"/>
</file>

<file path=xl/ctrlProps/ctrlProp108.xml><?xml version="1.0" encoding="utf-8"?>
<formControlPr xmlns="http://schemas.microsoft.com/office/spreadsheetml/2009/9/main" objectType="CheckBox" noThreeD="1"/>
</file>

<file path=xl/ctrlProps/ctrlProp109.xml><?xml version="1.0" encoding="utf-8"?>
<formControlPr xmlns="http://schemas.microsoft.com/office/spreadsheetml/2009/9/main" objectType="CheckBox" noThreeD="1"/>
</file>

<file path=xl/ctrlProps/ctrlProp110.xml><?xml version="1.0" encoding="utf-8"?>
<formControlPr xmlns="http://schemas.microsoft.com/office/spreadsheetml/2009/9/main" objectType="CheckBox" noThreeD="1"/>
</file>

<file path=xl/ctrlProps/ctrlProp111.xml><?xml version="1.0" encoding="utf-8"?>
<formControlPr xmlns="http://schemas.microsoft.com/office/spreadsheetml/2009/9/main" objectType="CheckBox" noThreeD="1"/>
</file>

<file path=xl/ctrlProps/ctrlProp112.xml><?xml version="1.0" encoding="utf-8"?>
<formControlPr xmlns="http://schemas.microsoft.com/office/spreadsheetml/2009/9/main" objectType="CheckBox" noThreeD="1"/>
</file>

<file path=xl/ctrlProps/ctrlProp113.xml><?xml version="1.0" encoding="utf-8"?>
<formControlPr xmlns="http://schemas.microsoft.com/office/spreadsheetml/2009/9/main" objectType="CheckBox" noThreeD="1"/>
</file>

<file path=xl/ctrlProps/ctrlProp114.xml><?xml version="1.0" encoding="utf-8"?>
<formControlPr xmlns="http://schemas.microsoft.com/office/spreadsheetml/2009/9/main" objectType="CheckBox" noThreeD="1"/>
</file>

<file path=xl/ctrlProps/ctrlProp115.xml><?xml version="1.0" encoding="utf-8"?>
<formControlPr xmlns="http://schemas.microsoft.com/office/spreadsheetml/2009/9/main" objectType="CheckBox" noThreeD="1"/>
</file>

<file path=xl/ctrlProps/ctrlProp116.xml><?xml version="1.0" encoding="utf-8"?>
<formControlPr xmlns="http://schemas.microsoft.com/office/spreadsheetml/2009/9/main" objectType="CheckBox" noThreeD="1"/>
</file>

<file path=xl/ctrlProps/ctrlProp117.xml><?xml version="1.0" encoding="utf-8"?>
<formControlPr xmlns="http://schemas.microsoft.com/office/spreadsheetml/2009/9/main" objectType="CheckBox" noThreeD="1"/>
</file>

<file path=xl/ctrlProps/ctrlProp118.xml><?xml version="1.0" encoding="utf-8"?>
<formControlPr xmlns="http://schemas.microsoft.com/office/spreadsheetml/2009/9/main" objectType="CheckBox" noThreeD="1"/>
</file>

<file path=xl/ctrlProps/ctrlProp119.xml><?xml version="1.0" encoding="utf-8"?>
<formControlPr xmlns="http://schemas.microsoft.com/office/spreadsheetml/2009/9/main" objectType="CheckBox" noThreeD="1"/>
</file>

<file path=xl/ctrlProps/ctrlProp120.xml><?xml version="1.0" encoding="utf-8"?>
<formControlPr xmlns="http://schemas.microsoft.com/office/spreadsheetml/2009/9/main" objectType="CheckBox" noThreeD="1"/>
</file>

<file path=xl/ctrlProps/ctrlProp121.xml><?xml version="1.0" encoding="utf-8"?>
<formControlPr xmlns="http://schemas.microsoft.com/office/spreadsheetml/2009/9/main" objectType="CheckBox" noThreeD="1"/>
</file>

<file path=xl/ctrlProps/ctrlProp122.xml><?xml version="1.0" encoding="utf-8"?>
<formControlPr xmlns="http://schemas.microsoft.com/office/spreadsheetml/2009/9/main" objectType="Drop" dropLines="30" dropStyle="combo" dx="31" fmlaRange="'Producten + wachttijd'!$K$2:$K$245" noThreeD="1" sel="1" val="182"/>
</file>

<file path=xl/ctrlProps/ctrlProp123.xml><?xml version="1.0" encoding="utf-8"?>
<formControlPr xmlns="http://schemas.microsoft.com/office/spreadsheetml/2009/9/main" objectType="CheckBox" noThreeD="1"/>
</file>

<file path=xl/ctrlProps/ctrlProp124.xml><?xml version="1.0" encoding="utf-8"?>
<formControlPr xmlns="http://schemas.microsoft.com/office/spreadsheetml/2009/9/main" objectType="CheckBox" noThreeD="1"/>
</file>

<file path=xl/ctrlProps/ctrlProp125.xml><?xml version="1.0" encoding="utf-8"?>
<formControlPr xmlns="http://schemas.microsoft.com/office/spreadsheetml/2009/9/main" objectType="CheckBox" noThreeD="1"/>
</file>

<file path=xl/ctrlProps/ctrlProp126.xml><?xml version="1.0" encoding="utf-8"?>
<formControlPr xmlns="http://schemas.microsoft.com/office/spreadsheetml/2009/9/main" objectType="CheckBox" noThreeD="1"/>
</file>

<file path=xl/ctrlProps/ctrlProp127.xml><?xml version="1.0" encoding="utf-8"?>
<formControlPr xmlns="http://schemas.microsoft.com/office/spreadsheetml/2009/9/main" objectType="CheckBox" noThreeD="1"/>
</file>

<file path=xl/ctrlProps/ctrlProp128.xml><?xml version="1.0" encoding="utf-8"?>
<formControlPr xmlns="http://schemas.microsoft.com/office/spreadsheetml/2009/9/main" objectType="CheckBox" noThreeD="1"/>
</file>

<file path=xl/ctrlProps/ctrlProp129.xml><?xml version="1.0" encoding="utf-8"?>
<formControlPr xmlns="http://schemas.microsoft.com/office/spreadsheetml/2009/9/main" objectType="CheckBox" noThreeD="1"/>
</file>

<file path=xl/ctrlProps/ctrlProp130.xml><?xml version="1.0" encoding="utf-8"?>
<formControlPr xmlns="http://schemas.microsoft.com/office/spreadsheetml/2009/9/main" objectType="Drop" dropLines="30" dropStyle="combo" dx="31" fmlaRange="'Producten + wachttijd'!$K$2:$K$245" noThreeD="1" sel="1" val="86"/>
</file>

<file path=xl/ctrlProps/ctrlProp131.xml><?xml version="1.0" encoding="utf-8"?>
<formControlPr xmlns="http://schemas.microsoft.com/office/spreadsheetml/2009/9/main" objectType="CheckBox" noThreeD="1"/>
</file>

<file path=xl/ctrlProps/ctrlProp132.xml><?xml version="1.0" encoding="utf-8"?>
<formControlPr xmlns="http://schemas.microsoft.com/office/spreadsheetml/2009/9/main" objectType="CheckBox" noThreeD="1"/>
</file>

<file path=xl/ctrlProps/ctrlProp133.xml><?xml version="1.0" encoding="utf-8"?>
<formControlPr xmlns="http://schemas.microsoft.com/office/spreadsheetml/2009/9/main" objectType="CheckBox" noThreeD="1"/>
</file>

<file path=xl/ctrlProps/ctrlProp134.xml><?xml version="1.0" encoding="utf-8"?>
<formControlPr xmlns="http://schemas.microsoft.com/office/spreadsheetml/2009/9/main" objectType="CheckBox" noThreeD="1"/>
</file>

<file path=xl/ctrlProps/ctrlProp135.xml><?xml version="1.0" encoding="utf-8"?>
<formControlPr xmlns="http://schemas.microsoft.com/office/spreadsheetml/2009/9/main" objectType="CheckBox" noThreeD="1"/>
</file>

<file path=xl/ctrlProps/ctrlProp136.xml><?xml version="1.0" encoding="utf-8"?>
<formControlPr xmlns="http://schemas.microsoft.com/office/spreadsheetml/2009/9/main" objectType="CheckBox" noThreeD="1"/>
</file>

<file path=xl/ctrlProps/ctrlProp137.xml><?xml version="1.0" encoding="utf-8"?>
<formControlPr xmlns="http://schemas.microsoft.com/office/spreadsheetml/2009/9/main" objectType="CheckBox" noThreeD="1"/>
</file>

<file path=xl/ctrlProps/ctrlProp138.xml><?xml version="1.0" encoding="utf-8"?>
<formControlPr xmlns="http://schemas.microsoft.com/office/spreadsheetml/2009/9/main" objectType="CheckBox" noThreeD="1"/>
</file>

<file path=xl/ctrlProps/ctrlProp139.xml><?xml version="1.0" encoding="utf-8"?>
<formControlPr xmlns="http://schemas.microsoft.com/office/spreadsheetml/2009/9/main" objectType="CheckBox" noThreeD="1"/>
</file>

<file path=xl/ctrlProps/ctrlProp140.xml><?xml version="1.0" encoding="utf-8"?>
<formControlPr xmlns="http://schemas.microsoft.com/office/spreadsheetml/2009/9/main" objectType="CheckBox" noThreeD="1"/>
</file>

<file path=xl/ctrlProps/ctrlProp141.xml><?xml version="1.0" encoding="utf-8"?>
<formControlPr xmlns="http://schemas.microsoft.com/office/spreadsheetml/2009/9/main" objectType="CheckBox" noThreeD="1"/>
</file>

<file path=xl/ctrlProps/ctrlProp142.xml><?xml version="1.0" encoding="utf-8"?>
<formControlPr xmlns="http://schemas.microsoft.com/office/spreadsheetml/2009/9/main" objectType="CheckBox" noThreeD="1"/>
</file>

<file path=xl/ctrlProps/ctrlProp143.xml><?xml version="1.0" encoding="utf-8"?>
<formControlPr xmlns="http://schemas.microsoft.com/office/spreadsheetml/2009/9/main" objectType="CheckBox" noThreeD="1"/>
</file>

<file path=xl/ctrlProps/ctrlProp144.xml><?xml version="1.0" encoding="utf-8"?>
<formControlPr xmlns="http://schemas.microsoft.com/office/spreadsheetml/2009/9/main" objectType="CheckBox" noThreeD="1"/>
</file>

<file path=xl/ctrlProps/ctrlProp145.xml><?xml version="1.0" encoding="utf-8"?>
<formControlPr xmlns="http://schemas.microsoft.com/office/spreadsheetml/2009/9/main" objectType="CheckBox" noThreeD="1"/>
</file>

<file path=xl/ctrlProps/ctrlProp146.xml><?xml version="1.0" encoding="utf-8"?>
<formControlPr xmlns="http://schemas.microsoft.com/office/spreadsheetml/2009/9/main" objectType="CheckBox" noThreeD="1"/>
</file>

<file path=xl/ctrlProps/ctrlProp147.xml><?xml version="1.0" encoding="utf-8"?>
<formControlPr xmlns="http://schemas.microsoft.com/office/spreadsheetml/2009/9/main" objectType="CheckBox" noThreeD="1"/>
</file>

<file path=xl/ctrlProps/ctrlProp148.xml><?xml version="1.0" encoding="utf-8"?>
<formControlPr xmlns="http://schemas.microsoft.com/office/spreadsheetml/2009/9/main" objectType="CheckBox" noThreeD="1"/>
</file>

<file path=xl/ctrlProps/ctrlProp149.xml><?xml version="1.0" encoding="utf-8"?>
<formControlPr xmlns="http://schemas.microsoft.com/office/spreadsheetml/2009/9/main" objectType="CheckBox" noThreeD="1"/>
</file>

<file path=xl/ctrlProps/ctrlProp150.xml><?xml version="1.0" encoding="utf-8"?>
<formControlPr xmlns="http://schemas.microsoft.com/office/spreadsheetml/2009/9/main" objectType="CheckBox" noThreeD="1"/>
</file>

<file path=xl/ctrlProps/ctrlProp151.xml><?xml version="1.0" encoding="utf-8"?>
<formControlPr xmlns="http://schemas.microsoft.com/office/spreadsheetml/2009/9/main" objectType="CheckBox" noThreeD="1"/>
</file>

<file path=xl/ctrlProps/ctrlProp152.xml><?xml version="1.0" encoding="utf-8"?>
<formControlPr xmlns="http://schemas.microsoft.com/office/spreadsheetml/2009/9/main" objectType="CheckBox" noThreeD="1"/>
</file>

<file path=xl/ctrlProps/ctrlProp153.xml><?xml version="1.0" encoding="utf-8"?>
<formControlPr xmlns="http://schemas.microsoft.com/office/spreadsheetml/2009/9/main" objectType="CheckBox" noThreeD="1"/>
</file>

<file path=xl/ctrlProps/ctrlProp154.xml><?xml version="1.0" encoding="utf-8"?>
<formControlPr xmlns="http://schemas.microsoft.com/office/spreadsheetml/2009/9/main" objectType="CheckBox" noThreeD="1"/>
</file>

<file path=xl/ctrlProps/ctrlProp155.xml><?xml version="1.0" encoding="utf-8"?>
<formControlPr xmlns="http://schemas.microsoft.com/office/spreadsheetml/2009/9/main" objectType="CheckBox" noThreeD="1"/>
</file>

<file path=xl/ctrlProps/ctrlProp156.xml><?xml version="1.0" encoding="utf-8"?>
<formControlPr xmlns="http://schemas.microsoft.com/office/spreadsheetml/2009/9/main" objectType="CheckBox" noThreeD="1"/>
</file>

<file path=xl/ctrlProps/ctrlProp157.xml><?xml version="1.0" encoding="utf-8"?>
<formControlPr xmlns="http://schemas.microsoft.com/office/spreadsheetml/2009/9/main" objectType="CheckBox" noThreeD="1"/>
</file>

<file path=xl/ctrlProps/ctrlProp158.xml><?xml version="1.0" encoding="utf-8"?>
<formControlPr xmlns="http://schemas.microsoft.com/office/spreadsheetml/2009/9/main" objectType="CheckBox" noThreeD="1"/>
</file>

<file path=xl/ctrlProps/ctrlProp159.xml><?xml version="1.0" encoding="utf-8"?>
<formControlPr xmlns="http://schemas.microsoft.com/office/spreadsheetml/2009/9/main" objectType="CheckBox" noThreeD="1"/>
</file>

<file path=xl/ctrlProps/ctrlProp160.xml><?xml version="1.0" encoding="utf-8"?>
<formControlPr xmlns="http://schemas.microsoft.com/office/spreadsheetml/2009/9/main" objectType="Drop" dropLines="30" dropStyle="combo" dx="31" fmlaRange="'Producten + wachttijd'!$K$2:$K$245" noThreeD="1" sel="1" val="182"/>
</file>

<file path=xl/ctrlProps/ctrlProp161.xml><?xml version="1.0" encoding="utf-8"?>
<formControlPr xmlns="http://schemas.microsoft.com/office/spreadsheetml/2009/9/main" objectType="CheckBox" noThreeD="1"/>
</file>

<file path=xl/ctrlProps/ctrlProp162.xml><?xml version="1.0" encoding="utf-8"?>
<formControlPr xmlns="http://schemas.microsoft.com/office/spreadsheetml/2009/9/main" objectType="CheckBox" noThreeD="1"/>
</file>

<file path=xl/ctrlProps/ctrlProp163.xml><?xml version="1.0" encoding="utf-8"?>
<formControlPr xmlns="http://schemas.microsoft.com/office/spreadsheetml/2009/9/main" objectType="CheckBox" noThreeD="1"/>
</file>

<file path=xl/ctrlProps/ctrlProp164.xml><?xml version="1.0" encoding="utf-8"?>
<formControlPr xmlns="http://schemas.microsoft.com/office/spreadsheetml/2009/9/main" objectType="CheckBox" noThreeD="1"/>
</file>

<file path=xl/ctrlProps/ctrlProp165.xml><?xml version="1.0" encoding="utf-8"?>
<formControlPr xmlns="http://schemas.microsoft.com/office/spreadsheetml/2009/9/main" objectType="CheckBox" noThreeD="1"/>
</file>

<file path=xl/ctrlProps/ctrlProp166.xml><?xml version="1.0" encoding="utf-8"?>
<formControlPr xmlns="http://schemas.microsoft.com/office/spreadsheetml/2009/9/main" objectType="CheckBox" noThreeD="1"/>
</file>

<file path=xl/ctrlProps/ctrlProp167.xml><?xml version="1.0" encoding="utf-8"?>
<formControlPr xmlns="http://schemas.microsoft.com/office/spreadsheetml/2009/9/main" objectType="CheckBox" noThreeD="1"/>
</file>

<file path=xl/ctrlProps/ctrlProp168.xml><?xml version="1.0" encoding="utf-8"?>
<formControlPr xmlns="http://schemas.microsoft.com/office/spreadsheetml/2009/9/main" objectType="Drop" dropLines="30" dropStyle="combo" dx="31" fmlaRange="'Producten + wachttijd'!$K$2:$K$245" noThreeD="1" sel="1" val="86"/>
</file>

<file path=xl/ctrlProps/ctrlProp169.xml><?xml version="1.0" encoding="utf-8"?>
<formControlPr xmlns="http://schemas.microsoft.com/office/spreadsheetml/2009/9/main" objectType="CheckBox" noThreeD="1"/>
</file>

<file path=xl/ctrlProps/ctrlProp170.xml><?xml version="1.0" encoding="utf-8"?>
<formControlPr xmlns="http://schemas.microsoft.com/office/spreadsheetml/2009/9/main" objectType="CheckBox" noThreeD="1"/>
</file>

<file path=xl/ctrlProps/ctrlProp171.xml><?xml version="1.0" encoding="utf-8"?>
<formControlPr xmlns="http://schemas.microsoft.com/office/spreadsheetml/2009/9/main" objectType="CheckBox" noThreeD="1"/>
</file>

<file path=xl/ctrlProps/ctrlProp172.xml><?xml version="1.0" encoding="utf-8"?>
<formControlPr xmlns="http://schemas.microsoft.com/office/spreadsheetml/2009/9/main" objectType="CheckBox" noThreeD="1"/>
</file>

<file path=xl/ctrlProps/ctrlProp173.xml><?xml version="1.0" encoding="utf-8"?>
<formControlPr xmlns="http://schemas.microsoft.com/office/spreadsheetml/2009/9/main" objectType="CheckBox" noThreeD="1"/>
</file>

<file path=xl/ctrlProps/ctrlProp174.xml><?xml version="1.0" encoding="utf-8"?>
<formControlPr xmlns="http://schemas.microsoft.com/office/spreadsheetml/2009/9/main" objectType="CheckBox" noThreeD="1"/>
</file>

<file path=xl/ctrlProps/ctrlProp175.xml><?xml version="1.0" encoding="utf-8"?>
<formControlPr xmlns="http://schemas.microsoft.com/office/spreadsheetml/2009/9/main" objectType="CheckBox" noThreeD="1"/>
</file>

<file path=xl/ctrlProps/ctrlProp176.xml><?xml version="1.0" encoding="utf-8"?>
<formControlPr xmlns="http://schemas.microsoft.com/office/spreadsheetml/2009/9/main" objectType="CheckBox" noThreeD="1"/>
</file>

<file path=xl/ctrlProps/ctrlProp177.xml><?xml version="1.0" encoding="utf-8"?>
<formControlPr xmlns="http://schemas.microsoft.com/office/spreadsheetml/2009/9/main" objectType="CheckBox" noThreeD="1"/>
</file>

<file path=xl/ctrlProps/ctrlProp178.xml><?xml version="1.0" encoding="utf-8"?>
<formControlPr xmlns="http://schemas.microsoft.com/office/spreadsheetml/2009/9/main" objectType="CheckBox" noThreeD="1"/>
</file>

<file path=xl/ctrlProps/ctrlProp179.xml><?xml version="1.0" encoding="utf-8"?>
<formControlPr xmlns="http://schemas.microsoft.com/office/spreadsheetml/2009/9/main" objectType="CheckBox" noThreeD="1"/>
</file>

<file path=xl/ctrlProps/ctrlProp180.xml><?xml version="1.0" encoding="utf-8"?>
<formControlPr xmlns="http://schemas.microsoft.com/office/spreadsheetml/2009/9/main" objectType="CheckBox" noThreeD="1"/>
</file>

<file path=xl/ctrlProps/ctrlProp181.xml><?xml version="1.0" encoding="utf-8"?>
<formControlPr xmlns="http://schemas.microsoft.com/office/spreadsheetml/2009/9/main" objectType="CheckBox" noThreeD="1"/>
</file>

<file path=xl/ctrlProps/ctrlProp182.xml><?xml version="1.0" encoding="utf-8"?>
<formControlPr xmlns="http://schemas.microsoft.com/office/spreadsheetml/2009/9/main" objectType="CheckBox" noThreeD="1"/>
</file>

<file path=xl/ctrlProps/ctrlProp183.xml><?xml version="1.0" encoding="utf-8"?>
<formControlPr xmlns="http://schemas.microsoft.com/office/spreadsheetml/2009/9/main" objectType="CheckBox" noThreeD="1"/>
</file>

<file path=xl/ctrlProps/ctrlProp184.xml><?xml version="1.0" encoding="utf-8"?>
<formControlPr xmlns="http://schemas.microsoft.com/office/spreadsheetml/2009/9/main" objectType="CheckBox" noThreeD="1"/>
</file>

<file path=xl/ctrlProps/ctrlProp185.xml><?xml version="1.0" encoding="utf-8"?>
<formControlPr xmlns="http://schemas.microsoft.com/office/spreadsheetml/2009/9/main" objectType="CheckBox" noThreeD="1"/>
</file>

<file path=xl/ctrlProps/ctrlProp186.xml><?xml version="1.0" encoding="utf-8"?>
<formControlPr xmlns="http://schemas.microsoft.com/office/spreadsheetml/2009/9/main" objectType="CheckBox" noThreeD="1"/>
</file>

<file path=xl/ctrlProps/ctrlProp187.xml><?xml version="1.0" encoding="utf-8"?>
<formControlPr xmlns="http://schemas.microsoft.com/office/spreadsheetml/2009/9/main" objectType="CheckBox" noThreeD="1"/>
</file>

<file path=xl/ctrlProps/ctrlProp188.xml><?xml version="1.0" encoding="utf-8"?>
<formControlPr xmlns="http://schemas.microsoft.com/office/spreadsheetml/2009/9/main" objectType="CheckBox" noThreeD="1"/>
</file>

<file path=xl/ctrlProps/ctrlProp189.xml><?xml version="1.0" encoding="utf-8"?>
<formControlPr xmlns="http://schemas.microsoft.com/office/spreadsheetml/2009/9/main" objectType="CheckBox" noThreeD="1"/>
</file>

<file path=xl/ctrlProps/ctrlProp190.xml><?xml version="1.0" encoding="utf-8"?>
<formControlPr xmlns="http://schemas.microsoft.com/office/spreadsheetml/2009/9/main" objectType="CheckBox" noThreeD="1"/>
</file>

<file path=xl/ctrlProps/ctrlProp191.xml><?xml version="1.0" encoding="utf-8"?>
<formControlPr xmlns="http://schemas.microsoft.com/office/spreadsheetml/2009/9/main" objectType="CheckBox" noThreeD="1"/>
</file>

<file path=xl/ctrlProps/ctrlProp192.xml><?xml version="1.0" encoding="utf-8"?>
<formControlPr xmlns="http://schemas.microsoft.com/office/spreadsheetml/2009/9/main" objectType="CheckBox" noThreeD="1"/>
</file>

<file path=xl/ctrlProps/ctrlProp193.xml><?xml version="1.0" encoding="utf-8"?>
<formControlPr xmlns="http://schemas.microsoft.com/office/spreadsheetml/2009/9/main" objectType="CheckBox" noThreeD="1"/>
</file>

<file path=xl/ctrlProps/ctrlProp194.xml><?xml version="1.0" encoding="utf-8"?>
<formControlPr xmlns="http://schemas.microsoft.com/office/spreadsheetml/2009/9/main" objectType="CheckBox" noThreeD="1"/>
</file>

<file path=xl/ctrlProps/ctrlProp195.xml><?xml version="1.0" encoding="utf-8"?>
<formControlPr xmlns="http://schemas.microsoft.com/office/spreadsheetml/2009/9/main" objectType="CheckBox" noThreeD="1"/>
</file>

<file path=xl/ctrlProps/ctrlProp196.xml><?xml version="1.0" encoding="utf-8"?>
<formControlPr xmlns="http://schemas.microsoft.com/office/spreadsheetml/2009/9/main" objectType="CheckBox" noThreeD="1"/>
</file>

<file path=xl/ctrlProps/ctrlProp197.xml><?xml version="1.0" encoding="utf-8"?>
<formControlPr xmlns="http://schemas.microsoft.com/office/spreadsheetml/2009/9/main" objectType="CheckBox" noThreeD="1"/>
</file>

<file path=xl/ctrlProps/ctrlProp198.xml><?xml version="1.0" encoding="utf-8"?>
<formControlPr xmlns="http://schemas.microsoft.com/office/spreadsheetml/2009/9/main" objectType="Drop" dropLines="30" dropStyle="combo" dx="31" fmlaRange="'Producten + wachttijd'!$K$2:$K$245" noThreeD="1" sel="1" val="182"/>
</file>

<file path=xl/ctrlProps/ctrlProp199.xml><?xml version="1.0" encoding="utf-8"?>
<formControlPr xmlns="http://schemas.microsoft.com/office/spreadsheetml/2009/9/main" objectType="CheckBox" noThreeD="1"/>
</file>

<file path=xl/ctrlProps/ctrlProp200.xml><?xml version="1.0" encoding="utf-8"?>
<formControlPr xmlns="http://schemas.microsoft.com/office/spreadsheetml/2009/9/main" objectType="CheckBox" noThreeD="1"/>
</file>

<file path=xl/ctrlProps/ctrlProp201.xml><?xml version="1.0" encoding="utf-8"?>
<formControlPr xmlns="http://schemas.microsoft.com/office/spreadsheetml/2009/9/main" objectType="CheckBox" noThreeD="1"/>
</file>

<file path=xl/ctrlProps/ctrlProp202.xml><?xml version="1.0" encoding="utf-8"?>
<formControlPr xmlns="http://schemas.microsoft.com/office/spreadsheetml/2009/9/main" objectType="CheckBox" noThreeD="1"/>
</file>

<file path=xl/ctrlProps/ctrlProp203.xml><?xml version="1.0" encoding="utf-8"?>
<formControlPr xmlns="http://schemas.microsoft.com/office/spreadsheetml/2009/9/main" objectType="CheckBox" noThreeD="1"/>
</file>

<file path=xl/ctrlProps/ctrlProp204.xml><?xml version="1.0" encoding="utf-8"?>
<formControlPr xmlns="http://schemas.microsoft.com/office/spreadsheetml/2009/9/main" objectType="CheckBox" noThreeD="1"/>
</file>

<file path=xl/ctrlProps/ctrlProp205.xml><?xml version="1.0" encoding="utf-8"?>
<formControlPr xmlns="http://schemas.microsoft.com/office/spreadsheetml/2009/9/main" objectType="CheckBox" noThreeD="1"/>
</file>

<file path=xl/ctrlProps/ctrlProp206.xml><?xml version="1.0" encoding="utf-8"?>
<formControlPr xmlns="http://schemas.microsoft.com/office/spreadsheetml/2009/9/main" objectType="Drop" dropLines="30" dropStyle="combo" dx="31" fmlaRange="'Producten + wachttijd'!$K$2:$K$245" noThreeD="1" sel="1" val="86"/>
</file>

<file path=xl/ctrlProps/ctrlProp207.xml><?xml version="1.0" encoding="utf-8"?>
<formControlPr xmlns="http://schemas.microsoft.com/office/spreadsheetml/2009/9/main" objectType="CheckBox" noThreeD="1"/>
</file>

<file path=xl/ctrlProps/ctrlProp208.xml><?xml version="1.0" encoding="utf-8"?>
<formControlPr xmlns="http://schemas.microsoft.com/office/spreadsheetml/2009/9/main" objectType="CheckBox" noThreeD="1"/>
</file>

<file path=xl/ctrlProps/ctrlProp209.xml><?xml version="1.0" encoding="utf-8"?>
<formControlPr xmlns="http://schemas.microsoft.com/office/spreadsheetml/2009/9/main" objectType="CheckBox" noThreeD="1"/>
</file>

<file path=xl/ctrlProps/ctrlProp210.xml><?xml version="1.0" encoding="utf-8"?>
<formControlPr xmlns="http://schemas.microsoft.com/office/spreadsheetml/2009/9/main" objectType="CheckBox" noThreeD="1"/>
</file>

<file path=xl/ctrlProps/ctrlProp211.xml><?xml version="1.0" encoding="utf-8"?>
<formControlPr xmlns="http://schemas.microsoft.com/office/spreadsheetml/2009/9/main" objectType="CheckBox" noThreeD="1"/>
</file>

<file path=xl/ctrlProps/ctrlProp212.xml><?xml version="1.0" encoding="utf-8"?>
<formControlPr xmlns="http://schemas.microsoft.com/office/spreadsheetml/2009/9/main" objectType="CheckBox" noThreeD="1"/>
</file>

<file path=xl/ctrlProps/ctrlProp213.xml><?xml version="1.0" encoding="utf-8"?>
<formControlPr xmlns="http://schemas.microsoft.com/office/spreadsheetml/2009/9/main" objectType="CheckBox" noThreeD="1"/>
</file>

<file path=xl/ctrlProps/ctrlProp214.xml><?xml version="1.0" encoding="utf-8"?>
<formControlPr xmlns="http://schemas.microsoft.com/office/spreadsheetml/2009/9/main" objectType="CheckBox" noThreeD="1"/>
</file>

<file path=xl/ctrlProps/ctrlProp215.xml><?xml version="1.0" encoding="utf-8"?>
<formControlPr xmlns="http://schemas.microsoft.com/office/spreadsheetml/2009/9/main" objectType="CheckBox" noThreeD="1"/>
</file>

<file path=xl/ctrlProps/ctrlProp216.xml><?xml version="1.0" encoding="utf-8"?>
<formControlPr xmlns="http://schemas.microsoft.com/office/spreadsheetml/2009/9/main" objectType="CheckBox" noThreeD="1"/>
</file>

<file path=xl/ctrlProps/ctrlProp217.xml><?xml version="1.0" encoding="utf-8"?>
<formControlPr xmlns="http://schemas.microsoft.com/office/spreadsheetml/2009/9/main" objectType="CheckBox" noThreeD="1"/>
</file>

<file path=xl/ctrlProps/ctrlProp218.xml><?xml version="1.0" encoding="utf-8"?>
<formControlPr xmlns="http://schemas.microsoft.com/office/spreadsheetml/2009/9/main" objectType="CheckBox" noThreeD="1"/>
</file>

<file path=xl/ctrlProps/ctrlProp219.xml><?xml version="1.0" encoding="utf-8"?>
<formControlPr xmlns="http://schemas.microsoft.com/office/spreadsheetml/2009/9/main" objectType="CheckBox" noThreeD="1"/>
</file>

<file path=xl/ctrlProps/ctrlProp220.xml><?xml version="1.0" encoding="utf-8"?>
<formControlPr xmlns="http://schemas.microsoft.com/office/spreadsheetml/2009/9/main" objectType="CheckBox" noThreeD="1"/>
</file>

<file path=xl/ctrlProps/ctrlProp221.xml><?xml version="1.0" encoding="utf-8"?>
<formControlPr xmlns="http://schemas.microsoft.com/office/spreadsheetml/2009/9/main" objectType="CheckBox" noThreeD="1"/>
</file>

<file path=xl/ctrlProps/ctrlProp222.xml><?xml version="1.0" encoding="utf-8"?>
<formControlPr xmlns="http://schemas.microsoft.com/office/spreadsheetml/2009/9/main" objectType="CheckBox" noThreeD="1"/>
</file>

<file path=xl/ctrlProps/ctrlProp223.xml><?xml version="1.0" encoding="utf-8"?>
<formControlPr xmlns="http://schemas.microsoft.com/office/spreadsheetml/2009/9/main" objectType="CheckBox" noThreeD="1"/>
</file>

<file path=xl/ctrlProps/ctrlProp224.xml><?xml version="1.0" encoding="utf-8"?>
<formControlPr xmlns="http://schemas.microsoft.com/office/spreadsheetml/2009/9/main" objectType="CheckBox" noThreeD="1"/>
</file>

<file path=xl/ctrlProps/ctrlProp225.xml><?xml version="1.0" encoding="utf-8"?>
<formControlPr xmlns="http://schemas.microsoft.com/office/spreadsheetml/2009/9/main" objectType="CheckBox" noThreeD="1"/>
</file>

<file path=xl/ctrlProps/ctrlProp226.xml><?xml version="1.0" encoding="utf-8"?>
<formControlPr xmlns="http://schemas.microsoft.com/office/spreadsheetml/2009/9/main" objectType="CheckBox" noThreeD="1"/>
</file>

<file path=xl/ctrlProps/ctrlProp227.xml><?xml version="1.0" encoding="utf-8"?>
<formControlPr xmlns="http://schemas.microsoft.com/office/spreadsheetml/2009/9/main" objectType="CheckBox" noThreeD="1"/>
</file>

<file path=xl/ctrlProps/ctrlProp228.xml><?xml version="1.0" encoding="utf-8"?>
<formControlPr xmlns="http://schemas.microsoft.com/office/spreadsheetml/2009/9/main" objectType="CheckBox" noThreeD="1"/>
</file>

<file path=xl/ctrlProps/ctrlProp229.xml><?xml version="1.0" encoding="utf-8"?>
<formControlPr xmlns="http://schemas.microsoft.com/office/spreadsheetml/2009/9/main" objectType="CheckBox" noThreeD="1"/>
</file>

<file path=xl/ctrlProps/ctrlProp230.xml><?xml version="1.0" encoding="utf-8"?>
<formControlPr xmlns="http://schemas.microsoft.com/office/spreadsheetml/2009/9/main" objectType="CheckBox" noThreeD="1"/>
</file>

<file path=xl/ctrlProps/ctrlProp231.xml><?xml version="1.0" encoding="utf-8"?>
<formControlPr xmlns="http://schemas.microsoft.com/office/spreadsheetml/2009/9/main" objectType="CheckBox" noThreeD="1"/>
</file>

<file path=xl/ctrlProps/ctrlProp232.xml><?xml version="1.0" encoding="utf-8"?>
<formControlPr xmlns="http://schemas.microsoft.com/office/spreadsheetml/2009/9/main" objectType="CheckBox" noThreeD="1"/>
</file>

<file path=xl/ctrlProps/ctrlProp233.xml><?xml version="1.0" encoding="utf-8"?>
<formControlPr xmlns="http://schemas.microsoft.com/office/spreadsheetml/2009/9/main" objectType="CheckBox" noThreeD="1"/>
</file>

<file path=xl/ctrlProps/ctrlProp234.xml><?xml version="1.0" encoding="utf-8"?>
<formControlPr xmlns="http://schemas.microsoft.com/office/spreadsheetml/2009/9/main" objectType="CheckBox" noThreeD="1"/>
</file>

<file path=xl/ctrlProps/ctrlProp235.xml><?xml version="1.0" encoding="utf-8"?>
<formControlPr xmlns="http://schemas.microsoft.com/office/spreadsheetml/2009/9/main" objectType="CheckBox" noThreeD="1"/>
</file>

<file path=xl/ctrlProps/ctrlProp236.xml><?xml version="1.0" encoding="utf-8"?>
<formControlPr xmlns="http://schemas.microsoft.com/office/spreadsheetml/2009/9/main" objectType="Drop" dropLines="30" dropStyle="combo" dx="31" fmlaRange="'Producten + wachttijd'!$K$2:$K$245" noThreeD="1" sel="1" val="182"/>
</file>

<file path=xl/ctrlProps/ctrlProp237.xml><?xml version="1.0" encoding="utf-8"?>
<formControlPr xmlns="http://schemas.microsoft.com/office/spreadsheetml/2009/9/main" objectType="CheckBox" noThreeD="1"/>
</file>

<file path=xl/ctrlProps/ctrlProp238.xml><?xml version="1.0" encoding="utf-8"?>
<formControlPr xmlns="http://schemas.microsoft.com/office/spreadsheetml/2009/9/main" objectType="CheckBox" noThreeD="1"/>
</file>

<file path=xl/ctrlProps/ctrlProp239.xml><?xml version="1.0" encoding="utf-8"?>
<formControlPr xmlns="http://schemas.microsoft.com/office/spreadsheetml/2009/9/main" objectType="CheckBox" noThreeD="1"/>
</file>

<file path=xl/ctrlProps/ctrlProp240.xml><?xml version="1.0" encoding="utf-8"?>
<formControlPr xmlns="http://schemas.microsoft.com/office/spreadsheetml/2009/9/main" objectType="CheckBox" noThreeD="1"/>
</file>

<file path=xl/ctrlProps/ctrlProp241.xml><?xml version="1.0" encoding="utf-8"?>
<formControlPr xmlns="http://schemas.microsoft.com/office/spreadsheetml/2009/9/main" objectType="CheckBox" noThreeD="1"/>
</file>

<file path=xl/ctrlProps/ctrlProp242.xml><?xml version="1.0" encoding="utf-8"?>
<formControlPr xmlns="http://schemas.microsoft.com/office/spreadsheetml/2009/9/main" objectType="CheckBox" noThreeD="1"/>
</file>

<file path=xl/ctrlProps/ctrlProp243.xml><?xml version="1.0" encoding="utf-8"?>
<formControlPr xmlns="http://schemas.microsoft.com/office/spreadsheetml/2009/9/main" objectType="CheckBox" noThreeD="1"/>
</file>

<file path=xl/ctrlProps/ctrlProp244.xml><?xml version="1.0" encoding="utf-8"?>
<formControlPr xmlns="http://schemas.microsoft.com/office/spreadsheetml/2009/9/main" objectType="Drop" dropLines="30" dropStyle="combo" dx="31" fmlaRange="'Producten + wachttijd'!$K$2:$K$245" noThreeD="1" sel="1" val="86"/>
</file>

<file path=xl/ctrlProps/ctrlProp245.xml><?xml version="1.0" encoding="utf-8"?>
<formControlPr xmlns="http://schemas.microsoft.com/office/spreadsheetml/2009/9/main" objectType="CheckBox" noThreeD="1"/>
</file>

<file path=xl/ctrlProps/ctrlProp246.xml><?xml version="1.0" encoding="utf-8"?>
<formControlPr xmlns="http://schemas.microsoft.com/office/spreadsheetml/2009/9/main" objectType="CheckBox" noThreeD="1"/>
</file>

<file path=xl/ctrlProps/ctrlProp247.xml><?xml version="1.0" encoding="utf-8"?>
<formControlPr xmlns="http://schemas.microsoft.com/office/spreadsheetml/2009/9/main" objectType="CheckBox" noThreeD="1"/>
</file>

<file path=xl/ctrlProps/ctrlProp248.xml><?xml version="1.0" encoding="utf-8"?>
<formControlPr xmlns="http://schemas.microsoft.com/office/spreadsheetml/2009/9/main" objectType="CheckBox" noThreeD="1"/>
</file>

<file path=xl/ctrlProps/ctrlProp249.xml><?xml version="1.0" encoding="utf-8"?>
<formControlPr xmlns="http://schemas.microsoft.com/office/spreadsheetml/2009/9/main" objectType="CheckBox" noThreeD="1"/>
</file>

<file path=xl/ctrlProps/ctrlProp250.xml><?xml version="1.0" encoding="utf-8"?>
<formControlPr xmlns="http://schemas.microsoft.com/office/spreadsheetml/2009/9/main" objectType="CheckBox" noThreeD="1"/>
</file>

<file path=xl/ctrlProps/ctrlProp251.xml><?xml version="1.0" encoding="utf-8"?>
<formControlPr xmlns="http://schemas.microsoft.com/office/spreadsheetml/2009/9/main" objectType="CheckBox" noThreeD="1"/>
</file>

<file path=xl/ctrlProps/ctrlProp252.xml><?xml version="1.0" encoding="utf-8"?>
<formControlPr xmlns="http://schemas.microsoft.com/office/spreadsheetml/2009/9/main" objectType="CheckBox" noThreeD="1"/>
</file>

<file path=xl/ctrlProps/ctrlProp253.xml><?xml version="1.0" encoding="utf-8"?>
<formControlPr xmlns="http://schemas.microsoft.com/office/spreadsheetml/2009/9/main" objectType="CheckBox" noThreeD="1"/>
</file>

<file path=xl/ctrlProps/ctrlProp254.xml><?xml version="1.0" encoding="utf-8"?>
<formControlPr xmlns="http://schemas.microsoft.com/office/spreadsheetml/2009/9/main" objectType="CheckBox" noThreeD="1"/>
</file>

<file path=xl/ctrlProps/ctrlProp255.xml><?xml version="1.0" encoding="utf-8"?>
<formControlPr xmlns="http://schemas.microsoft.com/office/spreadsheetml/2009/9/main" objectType="CheckBox" noThreeD="1"/>
</file>

<file path=xl/ctrlProps/ctrlProp256.xml><?xml version="1.0" encoding="utf-8"?>
<formControlPr xmlns="http://schemas.microsoft.com/office/spreadsheetml/2009/9/main" objectType="CheckBox" noThreeD="1"/>
</file>

<file path=xl/ctrlProps/ctrlProp257.xml><?xml version="1.0" encoding="utf-8"?>
<formControlPr xmlns="http://schemas.microsoft.com/office/spreadsheetml/2009/9/main" objectType="CheckBox" noThreeD="1"/>
</file>

<file path=xl/ctrlProps/ctrlProp258.xml><?xml version="1.0" encoding="utf-8"?>
<formControlPr xmlns="http://schemas.microsoft.com/office/spreadsheetml/2009/9/main" objectType="CheckBox" noThreeD="1"/>
</file>

<file path=xl/ctrlProps/ctrlProp259.xml><?xml version="1.0" encoding="utf-8"?>
<formControlPr xmlns="http://schemas.microsoft.com/office/spreadsheetml/2009/9/main" objectType="CheckBox" noThreeD="1"/>
</file>

<file path=xl/ctrlProps/ctrlProp260.xml><?xml version="1.0" encoding="utf-8"?>
<formControlPr xmlns="http://schemas.microsoft.com/office/spreadsheetml/2009/9/main" objectType="CheckBox" noThreeD="1"/>
</file>

<file path=xl/ctrlProps/ctrlProp261.xml><?xml version="1.0" encoding="utf-8"?>
<formControlPr xmlns="http://schemas.microsoft.com/office/spreadsheetml/2009/9/main" objectType="CheckBox" noThreeD="1"/>
</file>

<file path=xl/ctrlProps/ctrlProp262.xml><?xml version="1.0" encoding="utf-8"?>
<formControlPr xmlns="http://schemas.microsoft.com/office/spreadsheetml/2009/9/main" objectType="CheckBox" noThreeD="1"/>
</file>

<file path=xl/ctrlProps/ctrlProp263.xml><?xml version="1.0" encoding="utf-8"?>
<formControlPr xmlns="http://schemas.microsoft.com/office/spreadsheetml/2009/9/main" objectType="CheckBox" noThreeD="1"/>
</file>

<file path=xl/ctrlProps/ctrlProp264.xml><?xml version="1.0" encoding="utf-8"?>
<formControlPr xmlns="http://schemas.microsoft.com/office/spreadsheetml/2009/9/main" objectType="CheckBox" noThreeD="1"/>
</file>

<file path=xl/ctrlProps/ctrlProp265.xml><?xml version="1.0" encoding="utf-8"?>
<formControlPr xmlns="http://schemas.microsoft.com/office/spreadsheetml/2009/9/main" objectType="CheckBox" noThreeD="1"/>
</file>

<file path=xl/ctrlProps/ctrlProp266.xml><?xml version="1.0" encoding="utf-8"?>
<formControlPr xmlns="http://schemas.microsoft.com/office/spreadsheetml/2009/9/main" objectType="CheckBox" noThreeD="1"/>
</file>

<file path=xl/ctrlProps/ctrlProp267.xml><?xml version="1.0" encoding="utf-8"?>
<formControlPr xmlns="http://schemas.microsoft.com/office/spreadsheetml/2009/9/main" objectType="CheckBox" noThreeD="1"/>
</file>

<file path=xl/ctrlProps/ctrlProp268.xml><?xml version="1.0" encoding="utf-8"?>
<formControlPr xmlns="http://schemas.microsoft.com/office/spreadsheetml/2009/9/main" objectType="CheckBox" noThreeD="1"/>
</file>

<file path=xl/ctrlProps/ctrlProp269.xml><?xml version="1.0" encoding="utf-8"?>
<formControlPr xmlns="http://schemas.microsoft.com/office/spreadsheetml/2009/9/main" objectType="CheckBox" noThreeD="1"/>
</file>

<file path=xl/ctrlProps/ctrlProp270.xml><?xml version="1.0" encoding="utf-8"?>
<formControlPr xmlns="http://schemas.microsoft.com/office/spreadsheetml/2009/9/main" objectType="CheckBox" noThreeD="1"/>
</file>

<file path=xl/ctrlProps/ctrlProp271.xml><?xml version="1.0" encoding="utf-8"?>
<formControlPr xmlns="http://schemas.microsoft.com/office/spreadsheetml/2009/9/main" objectType="CheckBox" noThreeD="1"/>
</file>

<file path=xl/ctrlProps/ctrlProp272.xml><?xml version="1.0" encoding="utf-8"?>
<formControlPr xmlns="http://schemas.microsoft.com/office/spreadsheetml/2009/9/main" objectType="CheckBox" noThreeD="1"/>
</file>

<file path=xl/ctrlProps/ctrlProp273.xml><?xml version="1.0" encoding="utf-8"?>
<formControlPr xmlns="http://schemas.microsoft.com/office/spreadsheetml/2009/9/main" objectType="CheckBox" noThreeD="1"/>
</file>

<file path=xl/ctrlProps/ctrlProp274.xml><?xml version="1.0" encoding="utf-8"?>
<formControlPr xmlns="http://schemas.microsoft.com/office/spreadsheetml/2009/9/main" objectType="Drop" dropLines="30" dropStyle="combo" dx="31" fmlaRange="'Producten + wachttijd'!$K$2:$K$245" noThreeD="1" sel="1" val="182"/>
</file>

<file path=xl/ctrlProps/ctrlProp275.xml><?xml version="1.0" encoding="utf-8"?>
<formControlPr xmlns="http://schemas.microsoft.com/office/spreadsheetml/2009/9/main" objectType="CheckBox" noThreeD="1"/>
</file>

<file path=xl/ctrlProps/ctrlProp276.xml><?xml version="1.0" encoding="utf-8"?>
<formControlPr xmlns="http://schemas.microsoft.com/office/spreadsheetml/2009/9/main" objectType="CheckBox" noThreeD="1"/>
</file>

<file path=xl/ctrlProps/ctrlProp277.xml><?xml version="1.0" encoding="utf-8"?>
<formControlPr xmlns="http://schemas.microsoft.com/office/spreadsheetml/2009/9/main" objectType="CheckBox" noThreeD="1"/>
</file>

<file path=xl/ctrlProps/ctrlProp278.xml><?xml version="1.0" encoding="utf-8"?>
<formControlPr xmlns="http://schemas.microsoft.com/office/spreadsheetml/2009/9/main" objectType="CheckBox" noThreeD="1"/>
</file>

<file path=xl/ctrlProps/ctrlProp279.xml><?xml version="1.0" encoding="utf-8"?>
<formControlPr xmlns="http://schemas.microsoft.com/office/spreadsheetml/2009/9/main" objectType="CheckBox" noThreeD="1"/>
</file>

<file path=xl/ctrlProps/ctrlProp280.xml><?xml version="1.0" encoding="utf-8"?>
<formControlPr xmlns="http://schemas.microsoft.com/office/spreadsheetml/2009/9/main" objectType="CheckBox" noThreeD="1"/>
</file>

<file path=xl/ctrlProps/ctrlProp281.xml><?xml version="1.0" encoding="utf-8"?>
<formControlPr xmlns="http://schemas.microsoft.com/office/spreadsheetml/2009/9/main" objectType="CheckBox" noThreeD="1"/>
</file>

<file path=xl/ctrlProps/ctrlProp282.xml><?xml version="1.0" encoding="utf-8"?>
<formControlPr xmlns="http://schemas.microsoft.com/office/spreadsheetml/2009/9/main" objectType="Drop" dropLines="30" dropStyle="combo" dx="31" fmlaRange="'Producten + wachttijd'!$K$2:$K$245" noThreeD="1" sel="1" val="86"/>
</file>

<file path=xl/ctrlProps/ctrlProp283.xml><?xml version="1.0" encoding="utf-8"?>
<formControlPr xmlns="http://schemas.microsoft.com/office/spreadsheetml/2009/9/main" objectType="CheckBox" noThreeD="1"/>
</file>

<file path=xl/ctrlProps/ctrlProp284.xml><?xml version="1.0" encoding="utf-8"?>
<formControlPr xmlns="http://schemas.microsoft.com/office/spreadsheetml/2009/9/main" objectType="CheckBox" noThreeD="1"/>
</file>

<file path=xl/ctrlProps/ctrlProp285.xml><?xml version="1.0" encoding="utf-8"?>
<formControlPr xmlns="http://schemas.microsoft.com/office/spreadsheetml/2009/9/main" objectType="CheckBox" noThreeD="1"/>
</file>

<file path=xl/ctrlProps/ctrlProp286.xml><?xml version="1.0" encoding="utf-8"?>
<formControlPr xmlns="http://schemas.microsoft.com/office/spreadsheetml/2009/9/main" objectType="CheckBox" noThreeD="1"/>
</file>

<file path=xl/ctrlProps/ctrlProp287.xml><?xml version="1.0" encoding="utf-8"?>
<formControlPr xmlns="http://schemas.microsoft.com/office/spreadsheetml/2009/9/main" objectType="CheckBox" noThreeD="1"/>
</file>

<file path=xl/ctrlProps/ctrlProp288.xml><?xml version="1.0" encoding="utf-8"?>
<formControlPr xmlns="http://schemas.microsoft.com/office/spreadsheetml/2009/9/main" objectType="CheckBox" noThreeD="1"/>
</file>

<file path=xl/ctrlProps/ctrlProp289.xml><?xml version="1.0" encoding="utf-8"?>
<formControlPr xmlns="http://schemas.microsoft.com/office/spreadsheetml/2009/9/main" objectType="CheckBox" noThreeD="1"/>
</file>

<file path=xl/ctrlProps/ctrlProp290.xml><?xml version="1.0" encoding="utf-8"?>
<formControlPr xmlns="http://schemas.microsoft.com/office/spreadsheetml/2009/9/main" objectType="CheckBox" noThreeD="1"/>
</file>

<file path=xl/ctrlProps/ctrlProp291.xml><?xml version="1.0" encoding="utf-8"?>
<formControlPr xmlns="http://schemas.microsoft.com/office/spreadsheetml/2009/9/main" objectType="CheckBox" noThreeD="1"/>
</file>

<file path=xl/ctrlProps/ctrlProp292.xml><?xml version="1.0" encoding="utf-8"?>
<formControlPr xmlns="http://schemas.microsoft.com/office/spreadsheetml/2009/9/main" objectType="CheckBox" noThreeD="1"/>
</file>

<file path=xl/ctrlProps/ctrlProp293.xml><?xml version="1.0" encoding="utf-8"?>
<formControlPr xmlns="http://schemas.microsoft.com/office/spreadsheetml/2009/9/main" objectType="CheckBox" noThreeD="1"/>
</file>

<file path=xl/ctrlProps/ctrlProp294.xml><?xml version="1.0" encoding="utf-8"?>
<formControlPr xmlns="http://schemas.microsoft.com/office/spreadsheetml/2009/9/main" objectType="CheckBox" noThreeD="1"/>
</file>

<file path=xl/ctrlProps/ctrlProp295.xml><?xml version="1.0" encoding="utf-8"?>
<formControlPr xmlns="http://schemas.microsoft.com/office/spreadsheetml/2009/9/main" objectType="CheckBox" noThreeD="1"/>
</file>

<file path=xl/ctrlProps/ctrlProp296.xml><?xml version="1.0" encoding="utf-8"?>
<formControlPr xmlns="http://schemas.microsoft.com/office/spreadsheetml/2009/9/main" objectType="CheckBox" noThreeD="1"/>
</file>

<file path=xl/ctrlProps/ctrlProp297.xml><?xml version="1.0" encoding="utf-8"?>
<formControlPr xmlns="http://schemas.microsoft.com/office/spreadsheetml/2009/9/main" objectType="CheckBox" noThreeD="1"/>
</file>

<file path=xl/ctrlProps/ctrlProp298.xml><?xml version="1.0" encoding="utf-8"?>
<formControlPr xmlns="http://schemas.microsoft.com/office/spreadsheetml/2009/9/main" objectType="CheckBox" noThreeD="1"/>
</file>

<file path=xl/ctrlProps/ctrlProp299.xml><?xml version="1.0" encoding="utf-8"?>
<formControlPr xmlns="http://schemas.microsoft.com/office/spreadsheetml/2009/9/main" objectType="CheckBox" noThreeD="1"/>
</file>

<file path=xl/ctrlProps/ctrlProp300.xml><?xml version="1.0" encoding="utf-8"?>
<formControlPr xmlns="http://schemas.microsoft.com/office/spreadsheetml/2009/9/main" objectType="CheckBox" noThreeD="1"/>
</file>

<file path=xl/ctrlProps/ctrlProp301.xml><?xml version="1.0" encoding="utf-8"?>
<formControlPr xmlns="http://schemas.microsoft.com/office/spreadsheetml/2009/9/main" objectType="CheckBox" noThreeD="1"/>
</file>

<file path=xl/ctrlProps/ctrlProp302.xml><?xml version="1.0" encoding="utf-8"?>
<formControlPr xmlns="http://schemas.microsoft.com/office/spreadsheetml/2009/9/main" objectType="CheckBox" noThreeD="1"/>
</file>

<file path=xl/ctrlProps/ctrlProp303.xml><?xml version="1.0" encoding="utf-8"?>
<formControlPr xmlns="http://schemas.microsoft.com/office/spreadsheetml/2009/9/main" objectType="CheckBox" noThreeD="1"/>
</file>

<file path=xl/ctrlProps/ctrlProp304.xml><?xml version="1.0" encoding="utf-8"?>
<formControlPr xmlns="http://schemas.microsoft.com/office/spreadsheetml/2009/9/main" objectType="CheckBox" noThreeD="1"/>
</file>

<file path=xl/ctrlProps/ctrlProp305.xml><?xml version="1.0" encoding="utf-8"?>
<formControlPr xmlns="http://schemas.microsoft.com/office/spreadsheetml/2009/9/main" objectType="CheckBox" noThreeD="1"/>
</file>

<file path=xl/ctrlProps/ctrlProp306.xml><?xml version="1.0" encoding="utf-8"?>
<formControlPr xmlns="http://schemas.microsoft.com/office/spreadsheetml/2009/9/main" objectType="CheckBox" noThreeD="1"/>
</file>

<file path=xl/ctrlProps/ctrlProp307.xml><?xml version="1.0" encoding="utf-8"?>
<formControlPr xmlns="http://schemas.microsoft.com/office/spreadsheetml/2009/9/main" objectType="CheckBox" noThreeD="1"/>
</file>

<file path=xl/ctrlProps/ctrlProp308.xml><?xml version="1.0" encoding="utf-8"?>
<formControlPr xmlns="http://schemas.microsoft.com/office/spreadsheetml/2009/9/main" objectType="CheckBox" noThreeD="1"/>
</file>

<file path=xl/ctrlProps/ctrlProp309.xml><?xml version="1.0" encoding="utf-8"?>
<formControlPr xmlns="http://schemas.microsoft.com/office/spreadsheetml/2009/9/main" objectType="CheckBox" noThreeD="1"/>
</file>

<file path=xl/ctrlProps/ctrlProp310.xml><?xml version="1.0" encoding="utf-8"?>
<formControlPr xmlns="http://schemas.microsoft.com/office/spreadsheetml/2009/9/main" objectType="CheckBox" noThreeD="1"/>
</file>

<file path=xl/ctrlProps/ctrlProp311.xml><?xml version="1.0" encoding="utf-8"?>
<formControlPr xmlns="http://schemas.microsoft.com/office/spreadsheetml/2009/9/main" objectType="CheckBox" noThreeD="1"/>
</file>

<file path=xl/ctrlProps/ctrlProp312.xml><?xml version="1.0" encoding="utf-8"?>
<formControlPr xmlns="http://schemas.microsoft.com/office/spreadsheetml/2009/9/main" objectType="Drop" dropLines="30" dropStyle="combo" dx="31" fmlaRange="'Producten + wachttijd'!$K$2:$K$245" noThreeD="1" sel="1" val="182"/>
</file>

<file path=xl/ctrlProps/ctrlProp313.xml><?xml version="1.0" encoding="utf-8"?>
<formControlPr xmlns="http://schemas.microsoft.com/office/spreadsheetml/2009/9/main" objectType="CheckBox" noThreeD="1"/>
</file>

<file path=xl/ctrlProps/ctrlProp314.xml><?xml version="1.0" encoding="utf-8"?>
<formControlPr xmlns="http://schemas.microsoft.com/office/spreadsheetml/2009/9/main" objectType="CheckBox" noThreeD="1"/>
</file>

<file path=xl/ctrlProps/ctrlProp315.xml><?xml version="1.0" encoding="utf-8"?>
<formControlPr xmlns="http://schemas.microsoft.com/office/spreadsheetml/2009/9/main" objectType="CheckBox" noThreeD="1"/>
</file>

<file path=xl/ctrlProps/ctrlProp316.xml><?xml version="1.0" encoding="utf-8"?>
<formControlPr xmlns="http://schemas.microsoft.com/office/spreadsheetml/2009/9/main" objectType="CheckBox" noThreeD="1"/>
</file>

<file path=xl/ctrlProps/ctrlProp317.xml><?xml version="1.0" encoding="utf-8"?>
<formControlPr xmlns="http://schemas.microsoft.com/office/spreadsheetml/2009/9/main" objectType="CheckBox" noThreeD="1"/>
</file>

<file path=xl/ctrlProps/ctrlProp318.xml><?xml version="1.0" encoding="utf-8"?>
<formControlPr xmlns="http://schemas.microsoft.com/office/spreadsheetml/2009/9/main" objectType="CheckBox" noThreeD="1"/>
</file>

<file path=xl/ctrlProps/ctrlProp319.xml><?xml version="1.0" encoding="utf-8"?>
<formControlPr xmlns="http://schemas.microsoft.com/office/spreadsheetml/2009/9/main" objectType="CheckBox" noThreeD="1"/>
</file>

<file path=xl/ctrlProps/ctrlProp320.xml><?xml version="1.0" encoding="utf-8"?>
<formControlPr xmlns="http://schemas.microsoft.com/office/spreadsheetml/2009/9/main" objectType="Drop" dropLines="30" dropStyle="combo" dx="31" fmlaRange="'Producten + wachttijd'!$K$2:$K$245" noThreeD="1" sel="1" val="86"/>
</file>

<file path=xl/ctrlProps/ctrlProp321.xml><?xml version="1.0" encoding="utf-8"?>
<formControlPr xmlns="http://schemas.microsoft.com/office/spreadsheetml/2009/9/main" objectType="CheckBox" noThreeD="1"/>
</file>

<file path=xl/ctrlProps/ctrlProp322.xml><?xml version="1.0" encoding="utf-8"?>
<formControlPr xmlns="http://schemas.microsoft.com/office/spreadsheetml/2009/9/main" objectType="CheckBox" noThreeD="1"/>
</file>

<file path=xl/ctrlProps/ctrlProp323.xml><?xml version="1.0" encoding="utf-8"?>
<formControlPr xmlns="http://schemas.microsoft.com/office/spreadsheetml/2009/9/main" objectType="CheckBox" noThreeD="1"/>
</file>

<file path=xl/ctrlProps/ctrlProp324.xml><?xml version="1.0" encoding="utf-8"?>
<formControlPr xmlns="http://schemas.microsoft.com/office/spreadsheetml/2009/9/main" objectType="CheckBox" noThreeD="1"/>
</file>

<file path=xl/ctrlProps/ctrlProp325.xml><?xml version="1.0" encoding="utf-8"?>
<formControlPr xmlns="http://schemas.microsoft.com/office/spreadsheetml/2009/9/main" objectType="CheckBox" noThreeD="1"/>
</file>

<file path=xl/ctrlProps/ctrlProp326.xml><?xml version="1.0" encoding="utf-8"?>
<formControlPr xmlns="http://schemas.microsoft.com/office/spreadsheetml/2009/9/main" objectType="CheckBox" noThreeD="1"/>
</file>

<file path=xl/ctrlProps/ctrlProp327.xml><?xml version="1.0" encoding="utf-8"?>
<formControlPr xmlns="http://schemas.microsoft.com/office/spreadsheetml/2009/9/main" objectType="CheckBox" noThreeD="1"/>
</file>

<file path=xl/ctrlProps/ctrlProp328.xml><?xml version="1.0" encoding="utf-8"?>
<formControlPr xmlns="http://schemas.microsoft.com/office/spreadsheetml/2009/9/main" objectType="CheckBox" noThreeD="1"/>
</file>

<file path=xl/ctrlProps/ctrlProp329.xml><?xml version="1.0" encoding="utf-8"?>
<formControlPr xmlns="http://schemas.microsoft.com/office/spreadsheetml/2009/9/main" objectType="CheckBox" noThreeD="1"/>
</file>

<file path=xl/ctrlProps/ctrlProp330.xml><?xml version="1.0" encoding="utf-8"?>
<formControlPr xmlns="http://schemas.microsoft.com/office/spreadsheetml/2009/9/main" objectType="CheckBox" noThreeD="1"/>
</file>

<file path=xl/ctrlProps/ctrlProp331.xml><?xml version="1.0" encoding="utf-8"?>
<formControlPr xmlns="http://schemas.microsoft.com/office/spreadsheetml/2009/9/main" objectType="CheckBox" noThreeD="1"/>
</file>

<file path=xl/ctrlProps/ctrlProp332.xml><?xml version="1.0" encoding="utf-8"?>
<formControlPr xmlns="http://schemas.microsoft.com/office/spreadsheetml/2009/9/main" objectType="CheckBox" noThreeD="1"/>
</file>

<file path=xl/ctrlProps/ctrlProp333.xml><?xml version="1.0" encoding="utf-8"?>
<formControlPr xmlns="http://schemas.microsoft.com/office/spreadsheetml/2009/9/main" objectType="CheckBox" noThreeD="1"/>
</file>

<file path=xl/ctrlProps/ctrlProp334.xml><?xml version="1.0" encoding="utf-8"?>
<formControlPr xmlns="http://schemas.microsoft.com/office/spreadsheetml/2009/9/main" objectType="CheckBox" noThreeD="1"/>
</file>

<file path=xl/ctrlProps/ctrlProp335.xml><?xml version="1.0" encoding="utf-8"?>
<formControlPr xmlns="http://schemas.microsoft.com/office/spreadsheetml/2009/9/main" objectType="CheckBox" noThreeD="1"/>
</file>

<file path=xl/ctrlProps/ctrlProp336.xml><?xml version="1.0" encoding="utf-8"?>
<formControlPr xmlns="http://schemas.microsoft.com/office/spreadsheetml/2009/9/main" objectType="CheckBox" noThreeD="1"/>
</file>

<file path=xl/ctrlProps/ctrlProp337.xml><?xml version="1.0" encoding="utf-8"?>
<formControlPr xmlns="http://schemas.microsoft.com/office/spreadsheetml/2009/9/main" objectType="CheckBox" noThreeD="1"/>
</file>

<file path=xl/ctrlProps/ctrlProp338.xml><?xml version="1.0" encoding="utf-8"?>
<formControlPr xmlns="http://schemas.microsoft.com/office/spreadsheetml/2009/9/main" objectType="CheckBox" noThreeD="1"/>
</file>

<file path=xl/ctrlProps/ctrlProp339.xml><?xml version="1.0" encoding="utf-8"?>
<formControlPr xmlns="http://schemas.microsoft.com/office/spreadsheetml/2009/9/main" objectType="CheckBox" noThreeD="1"/>
</file>

<file path=xl/ctrlProps/ctrlProp340.xml><?xml version="1.0" encoding="utf-8"?>
<formControlPr xmlns="http://schemas.microsoft.com/office/spreadsheetml/2009/9/main" objectType="CheckBox" noThreeD="1"/>
</file>

<file path=xl/ctrlProps/ctrlProp341.xml><?xml version="1.0" encoding="utf-8"?>
<formControlPr xmlns="http://schemas.microsoft.com/office/spreadsheetml/2009/9/main" objectType="CheckBox" noThreeD="1"/>
</file>

<file path=xl/ctrlProps/ctrlProp342.xml><?xml version="1.0" encoding="utf-8"?>
<formControlPr xmlns="http://schemas.microsoft.com/office/spreadsheetml/2009/9/main" objectType="CheckBox" noThreeD="1"/>
</file>

<file path=xl/ctrlProps/ctrlProp343.xml><?xml version="1.0" encoding="utf-8"?>
<formControlPr xmlns="http://schemas.microsoft.com/office/spreadsheetml/2009/9/main" objectType="CheckBox" noThreeD="1"/>
</file>

<file path=xl/ctrlProps/ctrlProp344.xml><?xml version="1.0" encoding="utf-8"?>
<formControlPr xmlns="http://schemas.microsoft.com/office/spreadsheetml/2009/9/main" objectType="CheckBox" noThreeD="1"/>
</file>

<file path=xl/ctrlProps/ctrlProp345.xml><?xml version="1.0" encoding="utf-8"?>
<formControlPr xmlns="http://schemas.microsoft.com/office/spreadsheetml/2009/9/main" objectType="CheckBox" noThreeD="1"/>
</file>

<file path=xl/ctrlProps/ctrlProp346.xml><?xml version="1.0" encoding="utf-8"?>
<formControlPr xmlns="http://schemas.microsoft.com/office/spreadsheetml/2009/9/main" objectType="CheckBox" noThreeD="1"/>
</file>

<file path=xl/ctrlProps/ctrlProp347.xml><?xml version="1.0" encoding="utf-8"?>
<formControlPr xmlns="http://schemas.microsoft.com/office/spreadsheetml/2009/9/main" objectType="CheckBox" noThreeD="1"/>
</file>

<file path=xl/ctrlProps/ctrlProp348.xml><?xml version="1.0" encoding="utf-8"?>
<formControlPr xmlns="http://schemas.microsoft.com/office/spreadsheetml/2009/9/main" objectType="CheckBox" noThreeD="1"/>
</file>

<file path=xl/ctrlProps/ctrlProp349.xml><?xml version="1.0" encoding="utf-8"?>
<formControlPr xmlns="http://schemas.microsoft.com/office/spreadsheetml/2009/9/main" objectType="CheckBox" noThreeD="1"/>
</file>

<file path=xl/ctrlProps/ctrlProp350.xml><?xml version="1.0" encoding="utf-8"?>
<formControlPr xmlns="http://schemas.microsoft.com/office/spreadsheetml/2009/9/main" objectType="Drop" dropLines="30" dropStyle="combo" dx="31" fmlaRange="'Producten + wachttijd'!$K$2:$K$245" noThreeD="1" sel="1" val="182"/>
</file>

<file path=xl/ctrlProps/ctrlProp351.xml><?xml version="1.0" encoding="utf-8"?>
<formControlPr xmlns="http://schemas.microsoft.com/office/spreadsheetml/2009/9/main" objectType="CheckBox" noThreeD="1"/>
</file>

<file path=xl/ctrlProps/ctrlProp352.xml><?xml version="1.0" encoding="utf-8"?>
<formControlPr xmlns="http://schemas.microsoft.com/office/spreadsheetml/2009/9/main" objectType="CheckBox" noThreeD="1"/>
</file>

<file path=xl/ctrlProps/ctrlProp353.xml><?xml version="1.0" encoding="utf-8"?>
<formControlPr xmlns="http://schemas.microsoft.com/office/spreadsheetml/2009/9/main" objectType="CheckBox" noThreeD="1"/>
</file>

<file path=xl/ctrlProps/ctrlProp354.xml><?xml version="1.0" encoding="utf-8"?>
<formControlPr xmlns="http://schemas.microsoft.com/office/spreadsheetml/2009/9/main" objectType="CheckBox" noThreeD="1"/>
</file>

<file path=xl/ctrlProps/ctrlProp355.xml><?xml version="1.0" encoding="utf-8"?>
<formControlPr xmlns="http://schemas.microsoft.com/office/spreadsheetml/2009/9/main" objectType="CheckBox" noThreeD="1"/>
</file>

<file path=xl/ctrlProps/ctrlProp356.xml><?xml version="1.0" encoding="utf-8"?>
<formControlPr xmlns="http://schemas.microsoft.com/office/spreadsheetml/2009/9/main" objectType="CheckBox" noThreeD="1"/>
</file>

<file path=xl/ctrlProps/ctrlProp357.xml><?xml version="1.0" encoding="utf-8"?>
<formControlPr xmlns="http://schemas.microsoft.com/office/spreadsheetml/2009/9/main" objectType="CheckBox" noThreeD="1"/>
</file>

<file path=xl/ctrlProps/ctrlProp358.xml><?xml version="1.0" encoding="utf-8"?>
<formControlPr xmlns="http://schemas.microsoft.com/office/spreadsheetml/2009/9/main" objectType="Drop" dropLines="30" dropStyle="combo" dx="31" fmlaRange="'Producten + wachttijd'!$K$2:$K$245" noThreeD="1" sel="1" val="86"/>
</file>

<file path=xl/ctrlProps/ctrlProp359.xml><?xml version="1.0" encoding="utf-8"?>
<formControlPr xmlns="http://schemas.microsoft.com/office/spreadsheetml/2009/9/main" objectType="CheckBox" noThreeD="1"/>
</file>

<file path=xl/ctrlProps/ctrlProp360.xml><?xml version="1.0" encoding="utf-8"?>
<formControlPr xmlns="http://schemas.microsoft.com/office/spreadsheetml/2009/9/main" objectType="CheckBox" noThreeD="1"/>
</file>

<file path=xl/ctrlProps/ctrlProp361.xml><?xml version="1.0" encoding="utf-8"?>
<formControlPr xmlns="http://schemas.microsoft.com/office/spreadsheetml/2009/9/main" objectType="CheckBox" noThreeD="1"/>
</file>

<file path=xl/ctrlProps/ctrlProp362.xml><?xml version="1.0" encoding="utf-8"?>
<formControlPr xmlns="http://schemas.microsoft.com/office/spreadsheetml/2009/9/main" objectType="CheckBox" noThreeD="1"/>
</file>

<file path=xl/ctrlProps/ctrlProp363.xml><?xml version="1.0" encoding="utf-8"?>
<formControlPr xmlns="http://schemas.microsoft.com/office/spreadsheetml/2009/9/main" objectType="CheckBox" noThreeD="1"/>
</file>

<file path=xl/ctrlProps/ctrlProp364.xml><?xml version="1.0" encoding="utf-8"?>
<formControlPr xmlns="http://schemas.microsoft.com/office/spreadsheetml/2009/9/main" objectType="CheckBox" noThreeD="1"/>
</file>

<file path=xl/ctrlProps/ctrlProp365.xml><?xml version="1.0" encoding="utf-8"?>
<formControlPr xmlns="http://schemas.microsoft.com/office/spreadsheetml/2009/9/main" objectType="CheckBox" noThreeD="1"/>
</file>

<file path=xl/ctrlProps/ctrlProp366.xml><?xml version="1.0" encoding="utf-8"?>
<formControlPr xmlns="http://schemas.microsoft.com/office/spreadsheetml/2009/9/main" objectType="CheckBox" noThreeD="1"/>
</file>

<file path=xl/ctrlProps/ctrlProp367.xml><?xml version="1.0" encoding="utf-8"?>
<formControlPr xmlns="http://schemas.microsoft.com/office/spreadsheetml/2009/9/main" objectType="CheckBox" noThreeD="1"/>
</file>

<file path=xl/ctrlProps/ctrlProp368.xml><?xml version="1.0" encoding="utf-8"?>
<formControlPr xmlns="http://schemas.microsoft.com/office/spreadsheetml/2009/9/main" objectType="CheckBox" noThreeD="1"/>
</file>

<file path=xl/ctrlProps/ctrlProp369.xml><?xml version="1.0" encoding="utf-8"?>
<formControlPr xmlns="http://schemas.microsoft.com/office/spreadsheetml/2009/9/main" objectType="CheckBox" noThreeD="1"/>
</file>

<file path=xl/ctrlProps/ctrlProp370.xml><?xml version="1.0" encoding="utf-8"?>
<formControlPr xmlns="http://schemas.microsoft.com/office/spreadsheetml/2009/9/main" objectType="CheckBox" noThreeD="1"/>
</file>

<file path=xl/ctrlProps/ctrlProp371.xml><?xml version="1.0" encoding="utf-8"?>
<formControlPr xmlns="http://schemas.microsoft.com/office/spreadsheetml/2009/9/main" objectType="CheckBox" noThreeD="1"/>
</file>

<file path=xl/ctrlProps/ctrlProp372.xml><?xml version="1.0" encoding="utf-8"?>
<formControlPr xmlns="http://schemas.microsoft.com/office/spreadsheetml/2009/9/main" objectType="CheckBox" noThreeD="1"/>
</file>

<file path=xl/ctrlProps/ctrlProp373.xml><?xml version="1.0" encoding="utf-8"?>
<formControlPr xmlns="http://schemas.microsoft.com/office/spreadsheetml/2009/9/main" objectType="CheckBox" noThreeD="1"/>
</file>

<file path=xl/ctrlProps/ctrlProp374.xml><?xml version="1.0" encoding="utf-8"?>
<formControlPr xmlns="http://schemas.microsoft.com/office/spreadsheetml/2009/9/main" objectType="CheckBox" noThreeD="1"/>
</file>

<file path=xl/ctrlProps/ctrlProp375.xml><?xml version="1.0" encoding="utf-8"?>
<formControlPr xmlns="http://schemas.microsoft.com/office/spreadsheetml/2009/9/main" objectType="CheckBox" noThreeD="1"/>
</file>

<file path=xl/ctrlProps/ctrlProp376.xml><?xml version="1.0" encoding="utf-8"?>
<formControlPr xmlns="http://schemas.microsoft.com/office/spreadsheetml/2009/9/main" objectType="CheckBox" noThreeD="1"/>
</file>

<file path=xl/ctrlProps/ctrlProp377.xml><?xml version="1.0" encoding="utf-8"?>
<formControlPr xmlns="http://schemas.microsoft.com/office/spreadsheetml/2009/9/main" objectType="CheckBox" noThreeD="1"/>
</file>

<file path=xl/ctrlProps/ctrlProp378.xml><?xml version="1.0" encoding="utf-8"?>
<formControlPr xmlns="http://schemas.microsoft.com/office/spreadsheetml/2009/9/main" objectType="CheckBox" noThreeD="1"/>
</file>

<file path=xl/ctrlProps/ctrlProp379.xml><?xml version="1.0" encoding="utf-8"?>
<formControlPr xmlns="http://schemas.microsoft.com/office/spreadsheetml/2009/9/main" objectType="CheckBox" noThreeD="1"/>
</file>

<file path=xl/ctrlProps/ctrlProp380.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8206" name="Selectievakje 83" hidden="1">
              <a:extLst>
                <a:ext uri="{63B3BB69-23CF-44E3-9099-C40C66FF867C}">
                  <a14:compatExt spid="_x0000_s8206"/>
                </a:ext>
                <a:ext uri="{FF2B5EF4-FFF2-40B4-BE49-F238E27FC236}">
                  <a16:creationId xmlns:a16="http://schemas.microsoft.com/office/drawing/2014/main" id="{00000000-0008-0000-01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8207" name="Selectievakje 84" hidden="1">
              <a:extLst>
                <a:ext uri="{63B3BB69-23CF-44E3-9099-C40C66FF867C}">
                  <a14:compatExt spid="_x0000_s8207"/>
                </a:ext>
                <a:ext uri="{FF2B5EF4-FFF2-40B4-BE49-F238E27FC236}">
                  <a16:creationId xmlns:a16="http://schemas.microsoft.com/office/drawing/2014/main" id="{00000000-0008-0000-01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 land van geboorte: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8208" name="Selectievakje 86" hidden="1">
              <a:extLst>
                <a:ext uri="{63B3BB69-23CF-44E3-9099-C40C66FF867C}">
                  <a14:compatExt spid="_x0000_s8208"/>
                </a:ext>
                <a:ext uri="{FF2B5EF4-FFF2-40B4-BE49-F238E27FC236}">
                  <a16:creationId xmlns:a16="http://schemas.microsoft.com/office/drawing/2014/main" id="{00000000-0008-0000-01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8209" name="Selectievakje 87" hidden="1">
              <a:extLst>
                <a:ext uri="{63B3BB69-23CF-44E3-9099-C40C66FF867C}">
                  <a14:compatExt spid="_x0000_s8209"/>
                </a:ext>
                <a:ext uri="{FF2B5EF4-FFF2-40B4-BE49-F238E27FC236}">
                  <a16:creationId xmlns:a16="http://schemas.microsoft.com/office/drawing/2014/main" id="{00000000-0008-0000-01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8210" name="Selectievakje 93" hidden="1">
              <a:extLst>
                <a:ext uri="{63B3BB69-23CF-44E3-9099-C40C66FF867C}">
                  <a14:compatExt spid="_x0000_s8210"/>
                </a:ext>
                <a:ext uri="{FF2B5EF4-FFF2-40B4-BE49-F238E27FC236}">
                  <a16:creationId xmlns:a16="http://schemas.microsoft.com/office/drawing/2014/main" id="{00000000-0008-0000-01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8211" name="Selectievakje 94" hidden="1">
              <a:extLst>
                <a:ext uri="{63B3BB69-23CF-44E3-9099-C40C66FF867C}">
                  <a14:compatExt spid="_x0000_s8211"/>
                </a:ext>
                <a:ext uri="{FF2B5EF4-FFF2-40B4-BE49-F238E27FC236}">
                  <a16:creationId xmlns:a16="http://schemas.microsoft.com/office/drawing/2014/main" id="{00000000-0008-0000-01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8212" name="Selectievakje 95" hidden="1">
              <a:extLst>
                <a:ext uri="{63B3BB69-23CF-44E3-9099-C40C66FF867C}">
                  <a14:compatExt spid="_x0000_s8212"/>
                </a:ext>
                <a:ext uri="{FF2B5EF4-FFF2-40B4-BE49-F238E27FC236}">
                  <a16:creationId xmlns:a16="http://schemas.microsoft.com/office/drawing/2014/main" id="{00000000-0008-0000-01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539750</xdr:colOff>
          <xdr:row>73</xdr:row>
          <xdr:rowOff>184150</xdr:rowOff>
        </xdr:to>
        <xdr:sp macro="" textlink="">
          <xdr:nvSpPr>
            <xdr:cNvPr id="8213" name="Vervolgkeuzelijst 110" hidden="1">
              <a:extLst>
                <a:ext uri="{63B3BB69-23CF-44E3-9099-C40C66FF867C}">
                  <a14:compatExt spid="_x0000_s8213"/>
                </a:ext>
                <a:ext uri="{FF2B5EF4-FFF2-40B4-BE49-F238E27FC236}">
                  <a16:creationId xmlns:a16="http://schemas.microsoft.com/office/drawing/2014/main" id="{00000000-0008-0000-0100-000015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8214" name="Selectievakje 120" hidden="1">
              <a:extLst>
                <a:ext uri="{63B3BB69-23CF-44E3-9099-C40C66FF867C}">
                  <a14:compatExt spid="_x0000_s8214"/>
                </a:ext>
                <a:ext uri="{FF2B5EF4-FFF2-40B4-BE49-F238E27FC236}">
                  <a16:creationId xmlns:a16="http://schemas.microsoft.com/office/drawing/2014/main" id="{00000000-0008-0000-01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laatste melding: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8215" name="Selectievakje 121" hidden="1">
              <a:extLst>
                <a:ext uri="{63B3BB69-23CF-44E3-9099-C40C66FF867C}">
                  <a14:compatExt spid="_x0000_s8215"/>
                </a:ext>
                <a:ext uri="{FF2B5EF4-FFF2-40B4-BE49-F238E27FC236}">
                  <a16:creationId xmlns:a16="http://schemas.microsoft.com/office/drawing/2014/main" id="{00000000-0008-0000-01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8216" name="Selectievakje 122" hidden="1">
              <a:extLst>
                <a:ext uri="{63B3BB69-23CF-44E3-9099-C40C66FF867C}">
                  <a14:compatExt spid="_x0000_s8216"/>
                </a:ext>
                <a:ext uri="{FF2B5EF4-FFF2-40B4-BE49-F238E27FC236}">
                  <a16:creationId xmlns:a16="http://schemas.microsoft.com/office/drawing/2014/main" id="{00000000-0008-0000-01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welke en datum (data) vaststelling: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8217" name="Selectievakje 123" hidden="1">
              <a:extLst>
                <a:ext uri="{63B3BB69-23CF-44E3-9099-C40C66FF867C}">
                  <a14:compatExt spid="_x0000_s8217"/>
                </a:ext>
                <a:ext uri="{FF2B5EF4-FFF2-40B4-BE49-F238E27FC236}">
                  <a16:creationId xmlns:a16="http://schemas.microsoft.com/office/drawing/2014/main" id="{00000000-0008-0000-01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8218" name="Selectievakje 125" hidden="1">
              <a:extLst>
                <a:ext uri="{63B3BB69-23CF-44E3-9099-C40C66FF867C}">
                  <a14:compatExt spid="_x0000_s8218"/>
                </a:ext>
                <a:ext uri="{FF2B5EF4-FFF2-40B4-BE49-F238E27FC236}">
                  <a16:creationId xmlns:a16="http://schemas.microsoft.com/office/drawing/2014/main" id="{00000000-0008-0000-01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8219" name="Selectievakje 128" hidden="1">
              <a:extLst>
                <a:ext uri="{63B3BB69-23CF-44E3-9099-C40C66FF867C}">
                  <a14:compatExt spid="_x0000_s8219"/>
                </a:ext>
                <a:ext uri="{FF2B5EF4-FFF2-40B4-BE49-F238E27FC236}">
                  <a16:creationId xmlns:a16="http://schemas.microsoft.com/office/drawing/2014/main" id="{00000000-0008-0000-01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8220" name="Selectievakje 129" hidden="1">
              <a:extLst>
                <a:ext uri="{63B3BB69-23CF-44E3-9099-C40C66FF867C}">
                  <a14:compatExt spid="_x0000_s8220"/>
                </a:ext>
                <a:ext uri="{FF2B5EF4-FFF2-40B4-BE49-F238E27FC236}">
                  <a16:creationId xmlns:a16="http://schemas.microsoft.com/office/drawing/2014/main" id="{00000000-0008-0000-01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 land van herkomst: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539750</xdr:colOff>
          <xdr:row>76</xdr:row>
          <xdr:rowOff>184150</xdr:rowOff>
        </xdr:to>
        <xdr:sp macro="" textlink="">
          <xdr:nvSpPr>
            <xdr:cNvPr id="8221" name="Vervolgkeuzelijst 130" hidden="1">
              <a:extLst>
                <a:ext uri="{63B3BB69-23CF-44E3-9099-C40C66FF867C}">
                  <a14:compatExt spid="_x0000_s8221"/>
                </a:ext>
                <a:ext uri="{FF2B5EF4-FFF2-40B4-BE49-F238E27FC236}">
                  <a16:creationId xmlns:a16="http://schemas.microsoft.com/office/drawing/2014/main" id="{00000000-0008-0000-0100-00001D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8226" name="Selectievakje 153" hidden="1">
              <a:extLst>
                <a:ext uri="{63B3BB69-23CF-44E3-9099-C40C66FF867C}">
                  <a14:compatExt spid="_x0000_s8226"/>
                </a:ext>
                <a:ext uri="{FF2B5EF4-FFF2-40B4-BE49-F238E27FC236}">
                  <a16:creationId xmlns:a16="http://schemas.microsoft.com/office/drawing/2014/main" id="{00000000-0008-0000-01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Afwezig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8227" name="Selectievakje 154" hidden="1">
              <a:extLst>
                <a:ext uri="{63B3BB69-23CF-44E3-9099-C40C66FF867C}">
                  <a14:compatExt spid="_x0000_s8227"/>
                </a:ext>
                <a:ext uri="{FF2B5EF4-FFF2-40B4-BE49-F238E27FC236}">
                  <a16:creationId xmlns:a16="http://schemas.microsoft.com/office/drawing/2014/main" id="{00000000-0008-0000-01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Aanwezig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8228" name="Selectievakje 155" hidden="1">
              <a:extLst>
                <a:ext uri="{63B3BB69-23CF-44E3-9099-C40C66FF867C}">
                  <a14:compatExt spid="_x0000_s8228"/>
                </a:ext>
                <a:ext uri="{FF2B5EF4-FFF2-40B4-BE49-F238E27FC236}">
                  <a16:creationId xmlns:a16="http://schemas.microsoft.com/office/drawing/2014/main" id="{00000000-0008-0000-01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 Afwezig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8229" name="Selectievakje 156" hidden="1">
              <a:extLst>
                <a:ext uri="{63B3BB69-23CF-44E3-9099-C40C66FF867C}">
                  <a14:compatExt spid="_x0000_s8229"/>
                </a:ext>
                <a:ext uri="{FF2B5EF4-FFF2-40B4-BE49-F238E27FC236}">
                  <a16:creationId xmlns:a16="http://schemas.microsoft.com/office/drawing/2014/main" id="{00000000-0008-0000-01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Aanwezig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8232" name="Selectievakje 150" descr="Ja, onder voorwaarden" hidden="1">
              <a:extLst>
                <a:ext uri="{63B3BB69-23CF-44E3-9099-C40C66FF867C}">
                  <a14:compatExt spid="_x0000_s8232"/>
                </a:ext>
                <a:ext uri="{FF2B5EF4-FFF2-40B4-BE49-F238E27FC236}">
                  <a16:creationId xmlns:a16="http://schemas.microsoft.com/office/drawing/2014/main" id="{00000000-0008-0000-01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onder voorwaarden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8233" name="Selectievakje 151" hidden="1">
              <a:extLst>
                <a:ext uri="{63B3BB69-23CF-44E3-9099-C40C66FF867C}">
                  <a14:compatExt spid="_x0000_s8233"/>
                </a:ext>
                <a:ext uri="{FF2B5EF4-FFF2-40B4-BE49-F238E27FC236}">
                  <a16:creationId xmlns:a16="http://schemas.microsoft.com/office/drawing/2014/main" id="{00000000-0008-0000-01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1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1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1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1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1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1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106</xdr:row>
          <xdr:rowOff>0</xdr:rowOff>
        </xdr:from>
        <xdr:to>
          <xdr:col>7</xdr:col>
          <xdr:colOff>304800</xdr:colOff>
          <xdr:row>107</xdr:row>
          <xdr:rowOff>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1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1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1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47</xdr:row>
          <xdr:rowOff>190500</xdr:rowOff>
        </xdr:from>
        <xdr:to>
          <xdr:col>7</xdr:col>
          <xdr:colOff>457200</xdr:colOff>
          <xdr:row>49</xdr:row>
          <xdr:rowOff>25400</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1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349250</xdr:colOff>
          <xdr:row>48</xdr:row>
          <xdr:rowOff>0</xdr:rowOff>
        </xdr:from>
        <xdr:to>
          <xdr:col>8</xdr:col>
          <xdr:colOff>0</xdr:colOff>
          <xdr:row>49</xdr:row>
          <xdr:rowOff>25400</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1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8250" name="Selectievakje 128" hidden="1">
              <a:extLst>
                <a:ext uri="{63B3BB69-23CF-44E3-9099-C40C66FF867C}">
                  <a14:compatExt spid="_x0000_s8250"/>
                </a:ext>
                <a:ext uri="{FF2B5EF4-FFF2-40B4-BE49-F238E27FC236}">
                  <a16:creationId xmlns:a16="http://schemas.microsoft.com/office/drawing/2014/main" id="{00000000-0008-0000-01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geen eiwitten van dierlijke oorsprong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6</xdr:col>
          <xdr:colOff>609600</xdr:colOff>
          <xdr:row>80</xdr:row>
          <xdr:rowOff>6350</xdr:rowOff>
        </xdr:to>
        <xdr:sp macro="" textlink="">
          <xdr:nvSpPr>
            <xdr:cNvPr id="8251" name="Selectievakje 129" hidden="1">
              <a:extLst>
                <a:ext uri="{63B3BB69-23CF-44E3-9099-C40C66FF867C}">
                  <a14:compatExt spid="_x0000_s8251"/>
                </a:ext>
                <a:ext uri="{FF2B5EF4-FFF2-40B4-BE49-F238E27FC236}">
                  <a16:creationId xmlns:a16="http://schemas.microsoft.com/office/drawing/2014/main" id="{00000000-0008-0000-01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varkenseiwitten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6</xdr:col>
          <xdr:colOff>609600</xdr:colOff>
          <xdr:row>81</xdr:row>
          <xdr:rowOff>6350</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100-00003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viseiwitten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311150</xdr:colOff>
          <xdr:row>24</xdr:row>
          <xdr:rowOff>31750</xdr:rowOff>
        </xdr:to>
        <xdr:sp macro="" textlink="">
          <xdr:nvSpPr>
            <xdr:cNvPr id="8254" name="Selectievakje 141" hidden="1">
              <a:extLst>
                <a:ext uri="{63B3BB69-23CF-44E3-9099-C40C66FF867C}">
                  <a14:compatExt spid="_x0000_s8254"/>
                </a:ext>
                <a:ext uri="{FF2B5EF4-FFF2-40B4-BE49-F238E27FC236}">
                  <a16:creationId xmlns:a16="http://schemas.microsoft.com/office/drawing/2014/main" id="{00000000-0008-0000-01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8255" name="Selectievakje 143" hidden="1">
              <a:extLst>
                <a:ext uri="{63B3BB69-23CF-44E3-9099-C40C66FF867C}">
                  <a14:compatExt spid="_x0000_s8255"/>
                </a:ext>
                <a:ext uri="{FF2B5EF4-FFF2-40B4-BE49-F238E27FC236}">
                  <a16:creationId xmlns:a16="http://schemas.microsoft.com/office/drawing/2014/main" id="{00000000-0008-0000-01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2289" name="Selectievakje 83" hidden="1">
              <a:extLst>
                <a:ext uri="{63B3BB69-23CF-44E3-9099-C40C66FF867C}">
                  <a14:compatExt spid="_x0000_s12289"/>
                </a:ext>
                <a:ext uri="{FF2B5EF4-FFF2-40B4-BE49-F238E27FC236}">
                  <a16:creationId xmlns:a16="http://schemas.microsoft.com/office/drawing/2014/main" id="{00000000-0008-0000-02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2290" name="Selectievakje 84" hidden="1">
              <a:extLst>
                <a:ext uri="{63B3BB69-23CF-44E3-9099-C40C66FF867C}">
                  <a14:compatExt spid="_x0000_s12290"/>
                </a:ext>
                <a:ext uri="{FF2B5EF4-FFF2-40B4-BE49-F238E27FC236}">
                  <a16:creationId xmlns:a16="http://schemas.microsoft.com/office/drawing/2014/main" id="{00000000-0008-0000-02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 land van geboorte: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2291" name="Selectievakje 86" hidden="1">
              <a:extLst>
                <a:ext uri="{63B3BB69-23CF-44E3-9099-C40C66FF867C}">
                  <a14:compatExt spid="_x0000_s12291"/>
                </a:ext>
                <a:ext uri="{FF2B5EF4-FFF2-40B4-BE49-F238E27FC236}">
                  <a16:creationId xmlns:a16="http://schemas.microsoft.com/office/drawing/2014/main" id="{00000000-0008-0000-02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2292" name="Selectievakje 87" hidden="1">
              <a:extLst>
                <a:ext uri="{63B3BB69-23CF-44E3-9099-C40C66FF867C}">
                  <a14:compatExt spid="_x0000_s12292"/>
                </a:ext>
                <a:ext uri="{FF2B5EF4-FFF2-40B4-BE49-F238E27FC236}">
                  <a16:creationId xmlns:a16="http://schemas.microsoft.com/office/drawing/2014/main" id="{00000000-0008-0000-02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2293" name="Selectievakje 93" hidden="1">
              <a:extLst>
                <a:ext uri="{63B3BB69-23CF-44E3-9099-C40C66FF867C}">
                  <a14:compatExt spid="_x0000_s12293"/>
                </a:ext>
                <a:ext uri="{FF2B5EF4-FFF2-40B4-BE49-F238E27FC236}">
                  <a16:creationId xmlns:a16="http://schemas.microsoft.com/office/drawing/2014/main" id="{00000000-0008-0000-02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12294" name="Selectievakje 94" hidden="1">
              <a:extLst>
                <a:ext uri="{63B3BB69-23CF-44E3-9099-C40C66FF867C}">
                  <a14:compatExt spid="_x0000_s12294"/>
                </a:ext>
                <a:ext uri="{FF2B5EF4-FFF2-40B4-BE49-F238E27FC236}">
                  <a16:creationId xmlns:a16="http://schemas.microsoft.com/office/drawing/2014/main" id="{00000000-0008-0000-02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12295" name="Selectievakje 95" hidden="1">
              <a:extLst>
                <a:ext uri="{63B3BB69-23CF-44E3-9099-C40C66FF867C}">
                  <a14:compatExt spid="_x0000_s12295"/>
                </a:ext>
                <a:ext uri="{FF2B5EF4-FFF2-40B4-BE49-F238E27FC236}">
                  <a16:creationId xmlns:a16="http://schemas.microsoft.com/office/drawing/2014/main" id="{00000000-0008-0000-02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539750</xdr:colOff>
          <xdr:row>73</xdr:row>
          <xdr:rowOff>184150</xdr:rowOff>
        </xdr:to>
        <xdr:sp macro="" textlink="">
          <xdr:nvSpPr>
            <xdr:cNvPr id="12296" name="Vervolgkeuzelijst 110" hidden="1">
              <a:extLst>
                <a:ext uri="{63B3BB69-23CF-44E3-9099-C40C66FF867C}">
                  <a14:compatExt spid="_x0000_s12296"/>
                </a:ext>
                <a:ext uri="{FF2B5EF4-FFF2-40B4-BE49-F238E27FC236}">
                  <a16:creationId xmlns:a16="http://schemas.microsoft.com/office/drawing/2014/main" id="{00000000-0008-0000-0200-000008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2297" name="Selectievakje 120" hidden="1">
              <a:extLst>
                <a:ext uri="{63B3BB69-23CF-44E3-9099-C40C66FF867C}">
                  <a14:compatExt spid="_x0000_s12297"/>
                </a:ext>
                <a:ext uri="{FF2B5EF4-FFF2-40B4-BE49-F238E27FC236}">
                  <a16:creationId xmlns:a16="http://schemas.microsoft.com/office/drawing/2014/main" id="{00000000-0008-0000-02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laatste melding: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2298" name="Selectievakje 121" hidden="1">
              <a:extLst>
                <a:ext uri="{63B3BB69-23CF-44E3-9099-C40C66FF867C}">
                  <a14:compatExt spid="_x0000_s12298"/>
                </a:ext>
                <a:ext uri="{FF2B5EF4-FFF2-40B4-BE49-F238E27FC236}">
                  <a16:creationId xmlns:a16="http://schemas.microsoft.com/office/drawing/2014/main" id="{00000000-0008-0000-02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12299" name="Selectievakje 122" hidden="1">
              <a:extLst>
                <a:ext uri="{63B3BB69-23CF-44E3-9099-C40C66FF867C}">
                  <a14:compatExt spid="_x0000_s12299"/>
                </a:ext>
                <a:ext uri="{FF2B5EF4-FFF2-40B4-BE49-F238E27FC236}">
                  <a16:creationId xmlns:a16="http://schemas.microsoft.com/office/drawing/2014/main" id="{00000000-0008-0000-02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welke en datum (data) vaststelling: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2300" name="Selectievakje 123" hidden="1">
              <a:extLst>
                <a:ext uri="{63B3BB69-23CF-44E3-9099-C40C66FF867C}">
                  <a14:compatExt spid="_x0000_s12300"/>
                </a:ext>
                <a:ext uri="{FF2B5EF4-FFF2-40B4-BE49-F238E27FC236}">
                  <a16:creationId xmlns:a16="http://schemas.microsoft.com/office/drawing/2014/main" id="{00000000-0008-0000-02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2301" name="Selectievakje 125" hidden="1">
              <a:extLst>
                <a:ext uri="{63B3BB69-23CF-44E3-9099-C40C66FF867C}">
                  <a14:compatExt spid="_x0000_s12301"/>
                </a:ext>
                <a:ext uri="{FF2B5EF4-FFF2-40B4-BE49-F238E27FC236}">
                  <a16:creationId xmlns:a16="http://schemas.microsoft.com/office/drawing/2014/main" id="{00000000-0008-0000-02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12302" name="Selectievakje 128" hidden="1">
              <a:extLst>
                <a:ext uri="{63B3BB69-23CF-44E3-9099-C40C66FF867C}">
                  <a14:compatExt spid="_x0000_s12302"/>
                </a:ext>
                <a:ext uri="{FF2B5EF4-FFF2-40B4-BE49-F238E27FC236}">
                  <a16:creationId xmlns:a16="http://schemas.microsoft.com/office/drawing/2014/main" id="{00000000-0008-0000-02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2303" name="Selectievakje 129" hidden="1">
              <a:extLst>
                <a:ext uri="{63B3BB69-23CF-44E3-9099-C40C66FF867C}">
                  <a14:compatExt spid="_x0000_s12303"/>
                </a:ext>
                <a:ext uri="{FF2B5EF4-FFF2-40B4-BE49-F238E27FC236}">
                  <a16:creationId xmlns:a16="http://schemas.microsoft.com/office/drawing/2014/main" id="{00000000-0008-0000-02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 land van herkomst: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539750</xdr:colOff>
          <xdr:row>76</xdr:row>
          <xdr:rowOff>184150</xdr:rowOff>
        </xdr:to>
        <xdr:sp macro="" textlink="">
          <xdr:nvSpPr>
            <xdr:cNvPr id="12304" name="Vervolgkeuzelijst 130" hidden="1">
              <a:extLst>
                <a:ext uri="{63B3BB69-23CF-44E3-9099-C40C66FF867C}">
                  <a14:compatExt spid="_x0000_s12304"/>
                </a:ext>
                <a:ext uri="{FF2B5EF4-FFF2-40B4-BE49-F238E27FC236}">
                  <a16:creationId xmlns:a16="http://schemas.microsoft.com/office/drawing/2014/main" id="{00000000-0008-0000-0200-000010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2305" name="Selectievakje 153" hidden="1">
              <a:extLst>
                <a:ext uri="{63B3BB69-23CF-44E3-9099-C40C66FF867C}">
                  <a14:compatExt spid="_x0000_s12305"/>
                </a:ext>
                <a:ext uri="{FF2B5EF4-FFF2-40B4-BE49-F238E27FC236}">
                  <a16:creationId xmlns:a16="http://schemas.microsoft.com/office/drawing/2014/main" id="{00000000-0008-0000-02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Afwezig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12306" name="Selectievakje 154" hidden="1">
              <a:extLst>
                <a:ext uri="{63B3BB69-23CF-44E3-9099-C40C66FF867C}">
                  <a14:compatExt spid="_x0000_s12306"/>
                </a:ext>
                <a:ext uri="{FF2B5EF4-FFF2-40B4-BE49-F238E27FC236}">
                  <a16:creationId xmlns:a16="http://schemas.microsoft.com/office/drawing/2014/main" id="{00000000-0008-0000-02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Aanwezig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12307" name="Selectievakje 155" hidden="1">
              <a:extLst>
                <a:ext uri="{63B3BB69-23CF-44E3-9099-C40C66FF867C}">
                  <a14:compatExt spid="_x0000_s12307"/>
                </a:ext>
                <a:ext uri="{FF2B5EF4-FFF2-40B4-BE49-F238E27FC236}">
                  <a16:creationId xmlns:a16="http://schemas.microsoft.com/office/drawing/2014/main" id="{00000000-0008-0000-02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 Afwezig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12308" name="Selectievakje 156" hidden="1">
              <a:extLst>
                <a:ext uri="{63B3BB69-23CF-44E3-9099-C40C66FF867C}">
                  <a14:compatExt spid="_x0000_s12308"/>
                </a:ext>
                <a:ext uri="{FF2B5EF4-FFF2-40B4-BE49-F238E27FC236}">
                  <a16:creationId xmlns:a16="http://schemas.microsoft.com/office/drawing/2014/main" id="{00000000-0008-0000-02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Aanwezig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12309" name="Selectievakje 150" descr="Ja, onder voorwaarden" hidden="1">
              <a:extLst>
                <a:ext uri="{63B3BB69-23CF-44E3-9099-C40C66FF867C}">
                  <a14:compatExt spid="_x0000_s12309"/>
                </a:ext>
                <a:ext uri="{FF2B5EF4-FFF2-40B4-BE49-F238E27FC236}">
                  <a16:creationId xmlns:a16="http://schemas.microsoft.com/office/drawing/2014/main" id="{00000000-0008-0000-0200-00001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onder voorwaarden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12310" name="Selectievakje 151" hidden="1">
              <a:extLst>
                <a:ext uri="{63B3BB69-23CF-44E3-9099-C40C66FF867C}">
                  <a14:compatExt spid="_x0000_s12310"/>
                </a:ext>
                <a:ext uri="{FF2B5EF4-FFF2-40B4-BE49-F238E27FC236}">
                  <a16:creationId xmlns:a16="http://schemas.microsoft.com/office/drawing/2014/main" id="{00000000-0008-0000-0200-00001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200-00001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2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2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200-00001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2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2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106</xdr:row>
          <xdr:rowOff>0</xdr:rowOff>
        </xdr:from>
        <xdr:to>
          <xdr:col>7</xdr:col>
          <xdr:colOff>304800</xdr:colOff>
          <xdr:row>107</xdr:row>
          <xdr:rowOff>0</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200-00001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200-00001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0200-00001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47</xdr:row>
          <xdr:rowOff>190500</xdr:rowOff>
        </xdr:from>
        <xdr:to>
          <xdr:col>7</xdr:col>
          <xdr:colOff>457200</xdr:colOff>
          <xdr:row>49</xdr:row>
          <xdr:rowOff>25400</xdr:rowOff>
        </xdr:to>
        <xdr:sp macro="" textlink="">
          <xdr:nvSpPr>
            <xdr:cNvPr id="12320" name="Check Box 32" hidden="1">
              <a:extLst>
                <a:ext uri="{63B3BB69-23CF-44E3-9099-C40C66FF867C}">
                  <a14:compatExt spid="_x0000_s12320"/>
                </a:ext>
                <a:ext uri="{FF2B5EF4-FFF2-40B4-BE49-F238E27FC236}">
                  <a16:creationId xmlns:a16="http://schemas.microsoft.com/office/drawing/2014/main" id="{00000000-0008-0000-0200-00002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349250</xdr:colOff>
          <xdr:row>48</xdr:row>
          <xdr:rowOff>0</xdr:rowOff>
        </xdr:from>
        <xdr:to>
          <xdr:col>8</xdr:col>
          <xdr:colOff>0</xdr:colOff>
          <xdr:row>49</xdr:row>
          <xdr:rowOff>25400</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0200-00002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12322" name="Selectievakje 128" hidden="1">
              <a:extLst>
                <a:ext uri="{63B3BB69-23CF-44E3-9099-C40C66FF867C}">
                  <a14:compatExt spid="_x0000_s12322"/>
                </a:ext>
                <a:ext uri="{FF2B5EF4-FFF2-40B4-BE49-F238E27FC236}">
                  <a16:creationId xmlns:a16="http://schemas.microsoft.com/office/drawing/2014/main" id="{00000000-0008-0000-0200-00002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geen eiwitten van dierlijke oorsprong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6</xdr:col>
          <xdr:colOff>609600</xdr:colOff>
          <xdr:row>80</xdr:row>
          <xdr:rowOff>6350</xdr:rowOff>
        </xdr:to>
        <xdr:sp macro="" textlink="">
          <xdr:nvSpPr>
            <xdr:cNvPr id="12323" name="Selectievakje 129" hidden="1">
              <a:extLst>
                <a:ext uri="{63B3BB69-23CF-44E3-9099-C40C66FF867C}">
                  <a14:compatExt spid="_x0000_s12323"/>
                </a:ext>
                <a:ext uri="{FF2B5EF4-FFF2-40B4-BE49-F238E27FC236}">
                  <a16:creationId xmlns:a16="http://schemas.microsoft.com/office/drawing/2014/main" id="{00000000-0008-0000-0200-00002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varkenseiwitten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6</xdr:col>
          <xdr:colOff>609600</xdr:colOff>
          <xdr:row>81</xdr:row>
          <xdr:rowOff>6350</xdr:rowOff>
        </xdr:to>
        <xdr:sp macro="" textlink="">
          <xdr:nvSpPr>
            <xdr:cNvPr id="12324" name="Check Box 36" hidden="1">
              <a:extLst>
                <a:ext uri="{63B3BB69-23CF-44E3-9099-C40C66FF867C}">
                  <a14:compatExt spid="_x0000_s12324"/>
                </a:ext>
                <a:ext uri="{FF2B5EF4-FFF2-40B4-BE49-F238E27FC236}">
                  <a16:creationId xmlns:a16="http://schemas.microsoft.com/office/drawing/2014/main" id="{00000000-0008-0000-0200-00002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viseiwitten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311150</xdr:colOff>
          <xdr:row>24</xdr:row>
          <xdr:rowOff>31750</xdr:rowOff>
        </xdr:to>
        <xdr:sp macro="" textlink="">
          <xdr:nvSpPr>
            <xdr:cNvPr id="12325" name="Selectievakje 141" hidden="1">
              <a:extLst>
                <a:ext uri="{63B3BB69-23CF-44E3-9099-C40C66FF867C}">
                  <a14:compatExt spid="_x0000_s12325"/>
                </a:ext>
                <a:ext uri="{FF2B5EF4-FFF2-40B4-BE49-F238E27FC236}">
                  <a16:creationId xmlns:a16="http://schemas.microsoft.com/office/drawing/2014/main" id="{00000000-0008-0000-0200-00002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2326" name="Selectievakje 143" hidden="1">
              <a:extLst>
                <a:ext uri="{63B3BB69-23CF-44E3-9099-C40C66FF867C}">
                  <a14:compatExt spid="_x0000_s12326"/>
                </a:ext>
                <a:ext uri="{FF2B5EF4-FFF2-40B4-BE49-F238E27FC236}">
                  <a16:creationId xmlns:a16="http://schemas.microsoft.com/office/drawing/2014/main" id="{00000000-0008-0000-0200-00002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3313" name="Selectievakje 83" hidden="1">
              <a:extLst>
                <a:ext uri="{63B3BB69-23CF-44E3-9099-C40C66FF867C}">
                  <a14:compatExt spid="_x0000_s13313"/>
                </a:ext>
                <a:ext uri="{FF2B5EF4-FFF2-40B4-BE49-F238E27FC236}">
                  <a16:creationId xmlns:a16="http://schemas.microsoft.com/office/drawing/2014/main" id="{00000000-0008-0000-03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3314" name="Selectievakje 84" hidden="1">
              <a:extLst>
                <a:ext uri="{63B3BB69-23CF-44E3-9099-C40C66FF867C}">
                  <a14:compatExt spid="_x0000_s13314"/>
                </a:ext>
                <a:ext uri="{FF2B5EF4-FFF2-40B4-BE49-F238E27FC236}">
                  <a16:creationId xmlns:a16="http://schemas.microsoft.com/office/drawing/2014/main" id="{00000000-0008-0000-03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 land van geboorte: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3315" name="Selectievakje 86" hidden="1">
              <a:extLst>
                <a:ext uri="{63B3BB69-23CF-44E3-9099-C40C66FF867C}">
                  <a14:compatExt spid="_x0000_s13315"/>
                </a:ext>
                <a:ext uri="{FF2B5EF4-FFF2-40B4-BE49-F238E27FC236}">
                  <a16:creationId xmlns:a16="http://schemas.microsoft.com/office/drawing/2014/main" id="{00000000-0008-0000-03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3316" name="Selectievakje 87" hidden="1">
              <a:extLst>
                <a:ext uri="{63B3BB69-23CF-44E3-9099-C40C66FF867C}">
                  <a14:compatExt spid="_x0000_s13316"/>
                </a:ext>
                <a:ext uri="{FF2B5EF4-FFF2-40B4-BE49-F238E27FC236}">
                  <a16:creationId xmlns:a16="http://schemas.microsoft.com/office/drawing/2014/main" id="{00000000-0008-0000-03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3317" name="Selectievakje 93" hidden="1">
              <a:extLst>
                <a:ext uri="{63B3BB69-23CF-44E3-9099-C40C66FF867C}">
                  <a14:compatExt spid="_x0000_s13317"/>
                </a:ext>
                <a:ext uri="{FF2B5EF4-FFF2-40B4-BE49-F238E27FC236}">
                  <a16:creationId xmlns:a16="http://schemas.microsoft.com/office/drawing/2014/main" id="{00000000-0008-0000-03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13318" name="Selectievakje 94" hidden="1">
              <a:extLst>
                <a:ext uri="{63B3BB69-23CF-44E3-9099-C40C66FF867C}">
                  <a14:compatExt spid="_x0000_s13318"/>
                </a:ext>
                <a:ext uri="{FF2B5EF4-FFF2-40B4-BE49-F238E27FC236}">
                  <a16:creationId xmlns:a16="http://schemas.microsoft.com/office/drawing/2014/main" id="{00000000-0008-0000-03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13319" name="Selectievakje 95" hidden="1">
              <a:extLst>
                <a:ext uri="{63B3BB69-23CF-44E3-9099-C40C66FF867C}">
                  <a14:compatExt spid="_x0000_s13319"/>
                </a:ext>
                <a:ext uri="{FF2B5EF4-FFF2-40B4-BE49-F238E27FC236}">
                  <a16:creationId xmlns:a16="http://schemas.microsoft.com/office/drawing/2014/main" id="{00000000-0008-0000-03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539750</xdr:colOff>
          <xdr:row>73</xdr:row>
          <xdr:rowOff>184150</xdr:rowOff>
        </xdr:to>
        <xdr:sp macro="" textlink="">
          <xdr:nvSpPr>
            <xdr:cNvPr id="13320" name="Vervolgkeuzelijst 110" hidden="1">
              <a:extLst>
                <a:ext uri="{63B3BB69-23CF-44E3-9099-C40C66FF867C}">
                  <a14:compatExt spid="_x0000_s13320"/>
                </a:ext>
                <a:ext uri="{FF2B5EF4-FFF2-40B4-BE49-F238E27FC236}">
                  <a16:creationId xmlns:a16="http://schemas.microsoft.com/office/drawing/2014/main" id="{00000000-0008-0000-0300-000008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3321" name="Selectievakje 120" hidden="1">
              <a:extLst>
                <a:ext uri="{63B3BB69-23CF-44E3-9099-C40C66FF867C}">
                  <a14:compatExt spid="_x0000_s13321"/>
                </a:ext>
                <a:ext uri="{FF2B5EF4-FFF2-40B4-BE49-F238E27FC236}">
                  <a16:creationId xmlns:a16="http://schemas.microsoft.com/office/drawing/2014/main" id="{00000000-0008-0000-03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laatste melding: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3322" name="Selectievakje 121" hidden="1">
              <a:extLst>
                <a:ext uri="{63B3BB69-23CF-44E3-9099-C40C66FF867C}">
                  <a14:compatExt spid="_x0000_s13322"/>
                </a:ext>
                <a:ext uri="{FF2B5EF4-FFF2-40B4-BE49-F238E27FC236}">
                  <a16:creationId xmlns:a16="http://schemas.microsoft.com/office/drawing/2014/main" id="{00000000-0008-0000-03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13323" name="Selectievakje 122" hidden="1">
              <a:extLst>
                <a:ext uri="{63B3BB69-23CF-44E3-9099-C40C66FF867C}">
                  <a14:compatExt spid="_x0000_s13323"/>
                </a:ext>
                <a:ext uri="{FF2B5EF4-FFF2-40B4-BE49-F238E27FC236}">
                  <a16:creationId xmlns:a16="http://schemas.microsoft.com/office/drawing/2014/main" id="{00000000-0008-0000-03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welke en datum (data) vaststelling: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3324" name="Selectievakje 123" hidden="1">
              <a:extLst>
                <a:ext uri="{63B3BB69-23CF-44E3-9099-C40C66FF867C}">
                  <a14:compatExt spid="_x0000_s13324"/>
                </a:ext>
                <a:ext uri="{FF2B5EF4-FFF2-40B4-BE49-F238E27FC236}">
                  <a16:creationId xmlns:a16="http://schemas.microsoft.com/office/drawing/2014/main" id="{00000000-0008-0000-03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3325" name="Selectievakje 125" hidden="1">
              <a:extLst>
                <a:ext uri="{63B3BB69-23CF-44E3-9099-C40C66FF867C}">
                  <a14:compatExt spid="_x0000_s13325"/>
                </a:ext>
                <a:ext uri="{FF2B5EF4-FFF2-40B4-BE49-F238E27FC236}">
                  <a16:creationId xmlns:a16="http://schemas.microsoft.com/office/drawing/2014/main" id="{00000000-0008-0000-03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13326" name="Selectievakje 128" hidden="1">
              <a:extLst>
                <a:ext uri="{63B3BB69-23CF-44E3-9099-C40C66FF867C}">
                  <a14:compatExt spid="_x0000_s13326"/>
                </a:ext>
                <a:ext uri="{FF2B5EF4-FFF2-40B4-BE49-F238E27FC236}">
                  <a16:creationId xmlns:a16="http://schemas.microsoft.com/office/drawing/2014/main" id="{00000000-0008-0000-0300-00000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3327" name="Selectievakje 129" hidden="1">
              <a:extLst>
                <a:ext uri="{63B3BB69-23CF-44E3-9099-C40C66FF867C}">
                  <a14:compatExt spid="_x0000_s13327"/>
                </a:ext>
                <a:ext uri="{FF2B5EF4-FFF2-40B4-BE49-F238E27FC236}">
                  <a16:creationId xmlns:a16="http://schemas.microsoft.com/office/drawing/2014/main" id="{00000000-0008-0000-0300-00000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 land van herkomst: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539750</xdr:colOff>
          <xdr:row>76</xdr:row>
          <xdr:rowOff>184150</xdr:rowOff>
        </xdr:to>
        <xdr:sp macro="" textlink="">
          <xdr:nvSpPr>
            <xdr:cNvPr id="13328" name="Vervolgkeuzelijst 130" hidden="1">
              <a:extLst>
                <a:ext uri="{63B3BB69-23CF-44E3-9099-C40C66FF867C}">
                  <a14:compatExt spid="_x0000_s13328"/>
                </a:ext>
                <a:ext uri="{FF2B5EF4-FFF2-40B4-BE49-F238E27FC236}">
                  <a16:creationId xmlns:a16="http://schemas.microsoft.com/office/drawing/2014/main" id="{00000000-0008-0000-0300-000010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3329" name="Selectievakje 153" hidden="1">
              <a:extLst>
                <a:ext uri="{63B3BB69-23CF-44E3-9099-C40C66FF867C}">
                  <a14:compatExt spid="_x0000_s13329"/>
                </a:ext>
                <a:ext uri="{FF2B5EF4-FFF2-40B4-BE49-F238E27FC236}">
                  <a16:creationId xmlns:a16="http://schemas.microsoft.com/office/drawing/2014/main" id="{00000000-0008-0000-0300-00001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Afwezig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13330" name="Selectievakje 154" hidden="1">
              <a:extLst>
                <a:ext uri="{63B3BB69-23CF-44E3-9099-C40C66FF867C}">
                  <a14:compatExt spid="_x0000_s13330"/>
                </a:ext>
                <a:ext uri="{FF2B5EF4-FFF2-40B4-BE49-F238E27FC236}">
                  <a16:creationId xmlns:a16="http://schemas.microsoft.com/office/drawing/2014/main" id="{00000000-0008-0000-0300-00001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Aanwezig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13331" name="Selectievakje 155" hidden="1">
              <a:extLst>
                <a:ext uri="{63B3BB69-23CF-44E3-9099-C40C66FF867C}">
                  <a14:compatExt spid="_x0000_s13331"/>
                </a:ext>
                <a:ext uri="{FF2B5EF4-FFF2-40B4-BE49-F238E27FC236}">
                  <a16:creationId xmlns:a16="http://schemas.microsoft.com/office/drawing/2014/main" id="{00000000-0008-0000-0300-00001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 Afwezig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13332" name="Selectievakje 156" hidden="1">
              <a:extLst>
                <a:ext uri="{63B3BB69-23CF-44E3-9099-C40C66FF867C}">
                  <a14:compatExt spid="_x0000_s13332"/>
                </a:ext>
                <a:ext uri="{FF2B5EF4-FFF2-40B4-BE49-F238E27FC236}">
                  <a16:creationId xmlns:a16="http://schemas.microsoft.com/office/drawing/2014/main" id="{00000000-0008-0000-0300-00001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Aanwezig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13333" name="Selectievakje 150" descr="Ja, onder voorwaarden" hidden="1">
              <a:extLst>
                <a:ext uri="{63B3BB69-23CF-44E3-9099-C40C66FF867C}">
                  <a14:compatExt spid="_x0000_s13333"/>
                </a:ext>
                <a:ext uri="{FF2B5EF4-FFF2-40B4-BE49-F238E27FC236}">
                  <a16:creationId xmlns:a16="http://schemas.microsoft.com/office/drawing/2014/main" id="{00000000-0008-0000-0300-00001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onder voorwaarden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13334" name="Selectievakje 151" hidden="1">
              <a:extLst>
                <a:ext uri="{63B3BB69-23CF-44E3-9099-C40C66FF867C}">
                  <a14:compatExt spid="_x0000_s13334"/>
                </a:ext>
                <a:ext uri="{FF2B5EF4-FFF2-40B4-BE49-F238E27FC236}">
                  <a16:creationId xmlns:a16="http://schemas.microsoft.com/office/drawing/2014/main" id="{00000000-0008-0000-0300-00001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300-00001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300-00001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3337" name="Check Box 25" hidden="1">
              <a:extLst>
                <a:ext uri="{63B3BB69-23CF-44E3-9099-C40C66FF867C}">
                  <a14:compatExt spid="_x0000_s13337"/>
                </a:ext>
                <a:ext uri="{FF2B5EF4-FFF2-40B4-BE49-F238E27FC236}">
                  <a16:creationId xmlns:a16="http://schemas.microsoft.com/office/drawing/2014/main" id="{00000000-0008-0000-0300-00001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13338" name="Check Box 26" hidden="1">
              <a:extLst>
                <a:ext uri="{63B3BB69-23CF-44E3-9099-C40C66FF867C}">
                  <a14:compatExt spid="_x0000_s13338"/>
                </a:ext>
                <a:ext uri="{FF2B5EF4-FFF2-40B4-BE49-F238E27FC236}">
                  <a16:creationId xmlns:a16="http://schemas.microsoft.com/office/drawing/2014/main" id="{00000000-0008-0000-0300-00001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13339" name="Check Box 27" hidden="1">
              <a:extLst>
                <a:ext uri="{63B3BB69-23CF-44E3-9099-C40C66FF867C}">
                  <a14:compatExt spid="_x0000_s13339"/>
                </a:ext>
                <a:ext uri="{FF2B5EF4-FFF2-40B4-BE49-F238E27FC236}">
                  <a16:creationId xmlns:a16="http://schemas.microsoft.com/office/drawing/2014/main" id="{00000000-0008-0000-0300-00001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3340" name="Check Box 28" hidden="1">
              <a:extLst>
                <a:ext uri="{63B3BB69-23CF-44E3-9099-C40C66FF867C}">
                  <a14:compatExt spid="_x0000_s13340"/>
                </a:ext>
                <a:ext uri="{FF2B5EF4-FFF2-40B4-BE49-F238E27FC236}">
                  <a16:creationId xmlns:a16="http://schemas.microsoft.com/office/drawing/2014/main" id="{00000000-0008-0000-0300-00001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106</xdr:row>
          <xdr:rowOff>0</xdr:rowOff>
        </xdr:from>
        <xdr:to>
          <xdr:col>7</xdr:col>
          <xdr:colOff>304800</xdr:colOff>
          <xdr:row>107</xdr:row>
          <xdr:rowOff>0</xdr:rowOff>
        </xdr:to>
        <xdr:sp macro="" textlink="">
          <xdr:nvSpPr>
            <xdr:cNvPr id="13341" name="Check Box 29" hidden="1">
              <a:extLst>
                <a:ext uri="{63B3BB69-23CF-44E3-9099-C40C66FF867C}">
                  <a14:compatExt spid="_x0000_s13341"/>
                </a:ext>
                <a:ext uri="{FF2B5EF4-FFF2-40B4-BE49-F238E27FC236}">
                  <a16:creationId xmlns:a16="http://schemas.microsoft.com/office/drawing/2014/main" id="{00000000-0008-0000-0300-00001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13342" name="Check Box 30" hidden="1">
              <a:extLst>
                <a:ext uri="{63B3BB69-23CF-44E3-9099-C40C66FF867C}">
                  <a14:compatExt spid="_x0000_s13342"/>
                </a:ext>
                <a:ext uri="{FF2B5EF4-FFF2-40B4-BE49-F238E27FC236}">
                  <a16:creationId xmlns:a16="http://schemas.microsoft.com/office/drawing/2014/main" id="{00000000-0008-0000-0300-00001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13343" name="Check Box 31" hidden="1">
              <a:extLst>
                <a:ext uri="{63B3BB69-23CF-44E3-9099-C40C66FF867C}">
                  <a14:compatExt spid="_x0000_s13343"/>
                </a:ext>
                <a:ext uri="{FF2B5EF4-FFF2-40B4-BE49-F238E27FC236}">
                  <a16:creationId xmlns:a16="http://schemas.microsoft.com/office/drawing/2014/main" id="{00000000-0008-0000-0300-00001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47</xdr:row>
          <xdr:rowOff>190500</xdr:rowOff>
        </xdr:from>
        <xdr:to>
          <xdr:col>7</xdr:col>
          <xdr:colOff>457200</xdr:colOff>
          <xdr:row>49</xdr:row>
          <xdr:rowOff>25400</xdr:rowOff>
        </xdr:to>
        <xdr:sp macro="" textlink="">
          <xdr:nvSpPr>
            <xdr:cNvPr id="13344" name="Check Box 32" hidden="1">
              <a:extLst>
                <a:ext uri="{63B3BB69-23CF-44E3-9099-C40C66FF867C}">
                  <a14:compatExt spid="_x0000_s13344"/>
                </a:ext>
                <a:ext uri="{FF2B5EF4-FFF2-40B4-BE49-F238E27FC236}">
                  <a16:creationId xmlns:a16="http://schemas.microsoft.com/office/drawing/2014/main" id="{00000000-0008-0000-0300-00002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349250</xdr:colOff>
          <xdr:row>48</xdr:row>
          <xdr:rowOff>0</xdr:rowOff>
        </xdr:from>
        <xdr:to>
          <xdr:col>8</xdr:col>
          <xdr:colOff>0</xdr:colOff>
          <xdr:row>49</xdr:row>
          <xdr:rowOff>25400</xdr:rowOff>
        </xdr:to>
        <xdr:sp macro="" textlink="">
          <xdr:nvSpPr>
            <xdr:cNvPr id="13345" name="Check Box 33" hidden="1">
              <a:extLst>
                <a:ext uri="{63B3BB69-23CF-44E3-9099-C40C66FF867C}">
                  <a14:compatExt spid="_x0000_s13345"/>
                </a:ext>
                <a:ext uri="{FF2B5EF4-FFF2-40B4-BE49-F238E27FC236}">
                  <a16:creationId xmlns:a16="http://schemas.microsoft.com/office/drawing/2014/main" id="{00000000-0008-0000-0300-00002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13346" name="Check Box 34" hidden="1">
              <a:extLst>
                <a:ext uri="{63B3BB69-23CF-44E3-9099-C40C66FF867C}">
                  <a14:compatExt spid="_x0000_s13346"/>
                </a:ext>
                <a:ext uri="{FF2B5EF4-FFF2-40B4-BE49-F238E27FC236}">
                  <a16:creationId xmlns:a16="http://schemas.microsoft.com/office/drawing/2014/main" id="{00000000-0008-0000-0300-00002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geen eiwitten van dierlijke oorsprong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6</xdr:col>
          <xdr:colOff>609600</xdr:colOff>
          <xdr:row>80</xdr:row>
          <xdr:rowOff>6350</xdr:rowOff>
        </xdr:to>
        <xdr:sp macro="" textlink="">
          <xdr:nvSpPr>
            <xdr:cNvPr id="13347" name="Check Box 35" hidden="1">
              <a:extLst>
                <a:ext uri="{63B3BB69-23CF-44E3-9099-C40C66FF867C}">
                  <a14:compatExt spid="_x0000_s13347"/>
                </a:ext>
                <a:ext uri="{FF2B5EF4-FFF2-40B4-BE49-F238E27FC236}">
                  <a16:creationId xmlns:a16="http://schemas.microsoft.com/office/drawing/2014/main" id="{00000000-0008-0000-0300-00002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varkenseiwitten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6</xdr:col>
          <xdr:colOff>609600</xdr:colOff>
          <xdr:row>81</xdr:row>
          <xdr:rowOff>6350</xdr:rowOff>
        </xdr:to>
        <xdr:sp macro="" textlink="">
          <xdr:nvSpPr>
            <xdr:cNvPr id="13348" name="Check Box 36" hidden="1">
              <a:extLst>
                <a:ext uri="{63B3BB69-23CF-44E3-9099-C40C66FF867C}">
                  <a14:compatExt spid="_x0000_s13348"/>
                </a:ext>
                <a:ext uri="{FF2B5EF4-FFF2-40B4-BE49-F238E27FC236}">
                  <a16:creationId xmlns:a16="http://schemas.microsoft.com/office/drawing/2014/main" id="{00000000-0008-0000-0300-00002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viseiwitten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311150</xdr:colOff>
          <xdr:row>24</xdr:row>
          <xdr:rowOff>31750</xdr:rowOff>
        </xdr:to>
        <xdr:sp macro="" textlink="">
          <xdr:nvSpPr>
            <xdr:cNvPr id="13349" name="Selectievakje 141" hidden="1">
              <a:extLst>
                <a:ext uri="{63B3BB69-23CF-44E3-9099-C40C66FF867C}">
                  <a14:compatExt spid="_x0000_s13349"/>
                </a:ext>
                <a:ext uri="{FF2B5EF4-FFF2-40B4-BE49-F238E27FC236}">
                  <a16:creationId xmlns:a16="http://schemas.microsoft.com/office/drawing/2014/main" id="{00000000-0008-0000-0300-00002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3350" name="Selectievakje 143" hidden="1">
              <a:extLst>
                <a:ext uri="{63B3BB69-23CF-44E3-9099-C40C66FF867C}">
                  <a14:compatExt spid="_x0000_s13350"/>
                </a:ext>
                <a:ext uri="{FF2B5EF4-FFF2-40B4-BE49-F238E27FC236}">
                  <a16:creationId xmlns:a16="http://schemas.microsoft.com/office/drawing/2014/main" id="{00000000-0008-0000-0300-00002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4337" name="Selectievakje 83" hidden="1">
              <a:extLst>
                <a:ext uri="{63B3BB69-23CF-44E3-9099-C40C66FF867C}">
                  <a14:compatExt spid="_x0000_s14337"/>
                </a:ext>
                <a:ext uri="{FF2B5EF4-FFF2-40B4-BE49-F238E27FC236}">
                  <a16:creationId xmlns:a16="http://schemas.microsoft.com/office/drawing/2014/main" id="{00000000-0008-0000-04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4338" name="Selectievakje 84" hidden="1">
              <a:extLst>
                <a:ext uri="{63B3BB69-23CF-44E3-9099-C40C66FF867C}">
                  <a14:compatExt spid="_x0000_s14338"/>
                </a:ext>
                <a:ext uri="{FF2B5EF4-FFF2-40B4-BE49-F238E27FC236}">
                  <a16:creationId xmlns:a16="http://schemas.microsoft.com/office/drawing/2014/main" id="{00000000-0008-0000-04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 land van geboorte: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4339" name="Selectievakje 86" hidden="1">
              <a:extLst>
                <a:ext uri="{63B3BB69-23CF-44E3-9099-C40C66FF867C}">
                  <a14:compatExt spid="_x0000_s14339"/>
                </a:ext>
                <a:ext uri="{FF2B5EF4-FFF2-40B4-BE49-F238E27FC236}">
                  <a16:creationId xmlns:a16="http://schemas.microsoft.com/office/drawing/2014/main" id="{00000000-0008-0000-04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4340" name="Selectievakje 87" hidden="1">
              <a:extLst>
                <a:ext uri="{63B3BB69-23CF-44E3-9099-C40C66FF867C}">
                  <a14:compatExt spid="_x0000_s14340"/>
                </a:ext>
                <a:ext uri="{FF2B5EF4-FFF2-40B4-BE49-F238E27FC236}">
                  <a16:creationId xmlns:a16="http://schemas.microsoft.com/office/drawing/2014/main" id="{00000000-0008-0000-04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4341" name="Selectievakje 93" hidden="1">
              <a:extLst>
                <a:ext uri="{63B3BB69-23CF-44E3-9099-C40C66FF867C}">
                  <a14:compatExt spid="_x0000_s14341"/>
                </a:ext>
                <a:ext uri="{FF2B5EF4-FFF2-40B4-BE49-F238E27FC236}">
                  <a16:creationId xmlns:a16="http://schemas.microsoft.com/office/drawing/2014/main" id="{00000000-0008-0000-04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14342" name="Selectievakje 94" hidden="1">
              <a:extLst>
                <a:ext uri="{63B3BB69-23CF-44E3-9099-C40C66FF867C}">
                  <a14:compatExt spid="_x0000_s14342"/>
                </a:ext>
                <a:ext uri="{FF2B5EF4-FFF2-40B4-BE49-F238E27FC236}">
                  <a16:creationId xmlns:a16="http://schemas.microsoft.com/office/drawing/2014/main" id="{00000000-0008-0000-04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14343" name="Selectievakje 95" hidden="1">
              <a:extLst>
                <a:ext uri="{63B3BB69-23CF-44E3-9099-C40C66FF867C}">
                  <a14:compatExt spid="_x0000_s14343"/>
                </a:ext>
                <a:ext uri="{FF2B5EF4-FFF2-40B4-BE49-F238E27FC236}">
                  <a16:creationId xmlns:a16="http://schemas.microsoft.com/office/drawing/2014/main" id="{00000000-0008-0000-04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539750</xdr:colOff>
          <xdr:row>73</xdr:row>
          <xdr:rowOff>184150</xdr:rowOff>
        </xdr:to>
        <xdr:sp macro="" textlink="">
          <xdr:nvSpPr>
            <xdr:cNvPr id="14344" name="Vervolgkeuzelijst 110" hidden="1">
              <a:extLst>
                <a:ext uri="{63B3BB69-23CF-44E3-9099-C40C66FF867C}">
                  <a14:compatExt spid="_x0000_s14344"/>
                </a:ext>
                <a:ext uri="{FF2B5EF4-FFF2-40B4-BE49-F238E27FC236}">
                  <a16:creationId xmlns:a16="http://schemas.microsoft.com/office/drawing/2014/main" id="{00000000-0008-0000-0400-000008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4345" name="Selectievakje 120" hidden="1">
              <a:extLst>
                <a:ext uri="{63B3BB69-23CF-44E3-9099-C40C66FF867C}">
                  <a14:compatExt spid="_x0000_s14345"/>
                </a:ext>
                <a:ext uri="{FF2B5EF4-FFF2-40B4-BE49-F238E27FC236}">
                  <a16:creationId xmlns:a16="http://schemas.microsoft.com/office/drawing/2014/main" id="{00000000-0008-0000-04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laatste melding: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4346" name="Selectievakje 121" hidden="1">
              <a:extLst>
                <a:ext uri="{63B3BB69-23CF-44E3-9099-C40C66FF867C}">
                  <a14:compatExt spid="_x0000_s14346"/>
                </a:ext>
                <a:ext uri="{FF2B5EF4-FFF2-40B4-BE49-F238E27FC236}">
                  <a16:creationId xmlns:a16="http://schemas.microsoft.com/office/drawing/2014/main" id="{00000000-0008-0000-04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14347" name="Selectievakje 122" hidden="1">
              <a:extLst>
                <a:ext uri="{63B3BB69-23CF-44E3-9099-C40C66FF867C}">
                  <a14:compatExt spid="_x0000_s14347"/>
                </a:ext>
                <a:ext uri="{FF2B5EF4-FFF2-40B4-BE49-F238E27FC236}">
                  <a16:creationId xmlns:a16="http://schemas.microsoft.com/office/drawing/2014/main" id="{00000000-0008-0000-04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welke en datum (data) vaststelling: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4348" name="Selectievakje 123" hidden="1">
              <a:extLst>
                <a:ext uri="{63B3BB69-23CF-44E3-9099-C40C66FF867C}">
                  <a14:compatExt spid="_x0000_s14348"/>
                </a:ext>
                <a:ext uri="{FF2B5EF4-FFF2-40B4-BE49-F238E27FC236}">
                  <a16:creationId xmlns:a16="http://schemas.microsoft.com/office/drawing/2014/main" id="{00000000-0008-0000-04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4349" name="Selectievakje 125" hidden="1">
              <a:extLst>
                <a:ext uri="{63B3BB69-23CF-44E3-9099-C40C66FF867C}">
                  <a14:compatExt spid="_x0000_s14349"/>
                </a:ext>
                <a:ext uri="{FF2B5EF4-FFF2-40B4-BE49-F238E27FC236}">
                  <a16:creationId xmlns:a16="http://schemas.microsoft.com/office/drawing/2014/main" id="{00000000-0008-0000-0400-00000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14350" name="Selectievakje 128" hidden="1">
              <a:extLst>
                <a:ext uri="{63B3BB69-23CF-44E3-9099-C40C66FF867C}">
                  <a14:compatExt spid="_x0000_s14350"/>
                </a:ext>
                <a:ext uri="{FF2B5EF4-FFF2-40B4-BE49-F238E27FC236}">
                  <a16:creationId xmlns:a16="http://schemas.microsoft.com/office/drawing/2014/main" id="{00000000-0008-0000-0400-00000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4351" name="Selectievakje 129" hidden="1">
              <a:extLst>
                <a:ext uri="{63B3BB69-23CF-44E3-9099-C40C66FF867C}">
                  <a14:compatExt spid="_x0000_s14351"/>
                </a:ext>
                <a:ext uri="{FF2B5EF4-FFF2-40B4-BE49-F238E27FC236}">
                  <a16:creationId xmlns:a16="http://schemas.microsoft.com/office/drawing/2014/main" id="{00000000-0008-0000-0400-00000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 land van herkomst: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539750</xdr:colOff>
          <xdr:row>76</xdr:row>
          <xdr:rowOff>184150</xdr:rowOff>
        </xdr:to>
        <xdr:sp macro="" textlink="">
          <xdr:nvSpPr>
            <xdr:cNvPr id="14352" name="Vervolgkeuzelijst 130" hidden="1">
              <a:extLst>
                <a:ext uri="{63B3BB69-23CF-44E3-9099-C40C66FF867C}">
                  <a14:compatExt spid="_x0000_s14352"/>
                </a:ext>
                <a:ext uri="{FF2B5EF4-FFF2-40B4-BE49-F238E27FC236}">
                  <a16:creationId xmlns:a16="http://schemas.microsoft.com/office/drawing/2014/main" id="{00000000-0008-0000-0400-000010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4353" name="Selectievakje 153" hidden="1">
              <a:extLst>
                <a:ext uri="{63B3BB69-23CF-44E3-9099-C40C66FF867C}">
                  <a14:compatExt spid="_x0000_s14353"/>
                </a:ext>
                <a:ext uri="{FF2B5EF4-FFF2-40B4-BE49-F238E27FC236}">
                  <a16:creationId xmlns:a16="http://schemas.microsoft.com/office/drawing/2014/main" id="{00000000-0008-0000-0400-00001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Afwezig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14354" name="Selectievakje 154" hidden="1">
              <a:extLst>
                <a:ext uri="{63B3BB69-23CF-44E3-9099-C40C66FF867C}">
                  <a14:compatExt spid="_x0000_s14354"/>
                </a:ext>
                <a:ext uri="{FF2B5EF4-FFF2-40B4-BE49-F238E27FC236}">
                  <a16:creationId xmlns:a16="http://schemas.microsoft.com/office/drawing/2014/main" id="{00000000-0008-0000-0400-00001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Aanwezig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14355" name="Selectievakje 155" hidden="1">
              <a:extLst>
                <a:ext uri="{63B3BB69-23CF-44E3-9099-C40C66FF867C}">
                  <a14:compatExt spid="_x0000_s14355"/>
                </a:ext>
                <a:ext uri="{FF2B5EF4-FFF2-40B4-BE49-F238E27FC236}">
                  <a16:creationId xmlns:a16="http://schemas.microsoft.com/office/drawing/2014/main" id="{00000000-0008-0000-0400-00001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 Afwezig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14356" name="Selectievakje 156" hidden="1">
              <a:extLst>
                <a:ext uri="{63B3BB69-23CF-44E3-9099-C40C66FF867C}">
                  <a14:compatExt spid="_x0000_s14356"/>
                </a:ext>
                <a:ext uri="{FF2B5EF4-FFF2-40B4-BE49-F238E27FC236}">
                  <a16:creationId xmlns:a16="http://schemas.microsoft.com/office/drawing/2014/main" id="{00000000-0008-0000-0400-00001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Aanwezig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14357" name="Selectievakje 150" descr="Ja, onder voorwaarden" hidden="1">
              <a:extLst>
                <a:ext uri="{63B3BB69-23CF-44E3-9099-C40C66FF867C}">
                  <a14:compatExt spid="_x0000_s14357"/>
                </a:ext>
                <a:ext uri="{FF2B5EF4-FFF2-40B4-BE49-F238E27FC236}">
                  <a16:creationId xmlns:a16="http://schemas.microsoft.com/office/drawing/2014/main" id="{00000000-0008-0000-04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onder voorwaarden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14358" name="Selectievakje 151" hidden="1">
              <a:extLst>
                <a:ext uri="{63B3BB69-23CF-44E3-9099-C40C66FF867C}">
                  <a14:compatExt spid="_x0000_s14358"/>
                </a:ext>
                <a:ext uri="{FF2B5EF4-FFF2-40B4-BE49-F238E27FC236}">
                  <a16:creationId xmlns:a16="http://schemas.microsoft.com/office/drawing/2014/main" id="{00000000-0008-0000-0400-00001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4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4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4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14362" name="Check Box 26" hidden="1">
              <a:extLst>
                <a:ext uri="{63B3BB69-23CF-44E3-9099-C40C66FF867C}">
                  <a14:compatExt spid="_x0000_s14362"/>
                </a:ext>
                <a:ext uri="{FF2B5EF4-FFF2-40B4-BE49-F238E27FC236}">
                  <a16:creationId xmlns:a16="http://schemas.microsoft.com/office/drawing/2014/main" id="{00000000-0008-0000-0400-00001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400-00001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400-00001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106</xdr:row>
          <xdr:rowOff>0</xdr:rowOff>
        </xdr:from>
        <xdr:to>
          <xdr:col>7</xdr:col>
          <xdr:colOff>304800</xdr:colOff>
          <xdr:row>107</xdr:row>
          <xdr:rowOff>0</xdr:rowOff>
        </xdr:to>
        <xdr:sp macro="" textlink="">
          <xdr:nvSpPr>
            <xdr:cNvPr id="14365" name="Check Box 29" hidden="1">
              <a:extLst>
                <a:ext uri="{63B3BB69-23CF-44E3-9099-C40C66FF867C}">
                  <a14:compatExt spid="_x0000_s14365"/>
                </a:ext>
                <a:ext uri="{FF2B5EF4-FFF2-40B4-BE49-F238E27FC236}">
                  <a16:creationId xmlns:a16="http://schemas.microsoft.com/office/drawing/2014/main" id="{00000000-0008-0000-0400-00001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14366" name="Check Box 30" hidden="1">
              <a:extLst>
                <a:ext uri="{63B3BB69-23CF-44E3-9099-C40C66FF867C}">
                  <a14:compatExt spid="_x0000_s14366"/>
                </a:ext>
                <a:ext uri="{FF2B5EF4-FFF2-40B4-BE49-F238E27FC236}">
                  <a16:creationId xmlns:a16="http://schemas.microsoft.com/office/drawing/2014/main" id="{00000000-0008-0000-0400-00001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14367" name="Check Box 31" hidden="1">
              <a:extLst>
                <a:ext uri="{63B3BB69-23CF-44E3-9099-C40C66FF867C}">
                  <a14:compatExt spid="_x0000_s14367"/>
                </a:ext>
                <a:ext uri="{FF2B5EF4-FFF2-40B4-BE49-F238E27FC236}">
                  <a16:creationId xmlns:a16="http://schemas.microsoft.com/office/drawing/2014/main" id="{00000000-0008-0000-0400-00001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47</xdr:row>
          <xdr:rowOff>190500</xdr:rowOff>
        </xdr:from>
        <xdr:to>
          <xdr:col>7</xdr:col>
          <xdr:colOff>457200</xdr:colOff>
          <xdr:row>49</xdr:row>
          <xdr:rowOff>25400</xdr:rowOff>
        </xdr:to>
        <xdr:sp macro="" textlink="">
          <xdr:nvSpPr>
            <xdr:cNvPr id="14368" name="Check Box 32" hidden="1">
              <a:extLst>
                <a:ext uri="{63B3BB69-23CF-44E3-9099-C40C66FF867C}">
                  <a14:compatExt spid="_x0000_s14368"/>
                </a:ext>
                <a:ext uri="{FF2B5EF4-FFF2-40B4-BE49-F238E27FC236}">
                  <a16:creationId xmlns:a16="http://schemas.microsoft.com/office/drawing/2014/main" id="{00000000-0008-0000-0400-00002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349250</xdr:colOff>
          <xdr:row>48</xdr:row>
          <xdr:rowOff>0</xdr:rowOff>
        </xdr:from>
        <xdr:to>
          <xdr:col>8</xdr:col>
          <xdr:colOff>0</xdr:colOff>
          <xdr:row>49</xdr:row>
          <xdr:rowOff>25400</xdr:rowOff>
        </xdr:to>
        <xdr:sp macro="" textlink="">
          <xdr:nvSpPr>
            <xdr:cNvPr id="14369" name="Check Box 33" hidden="1">
              <a:extLst>
                <a:ext uri="{63B3BB69-23CF-44E3-9099-C40C66FF867C}">
                  <a14:compatExt spid="_x0000_s14369"/>
                </a:ext>
                <a:ext uri="{FF2B5EF4-FFF2-40B4-BE49-F238E27FC236}">
                  <a16:creationId xmlns:a16="http://schemas.microsoft.com/office/drawing/2014/main" id="{00000000-0008-0000-0400-00002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14370" name="Check Box 34" hidden="1">
              <a:extLst>
                <a:ext uri="{63B3BB69-23CF-44E3-9099-C40C66FF867C}">
                  <a14:compatExt spid="_x0000_s14370"/>
                </a:ext>
                <a:ext uri="{FF2B5EF4-FFF2-40B4-BE49-F238E27FC236}">
                  <a16:creationId xmlns:a16="http://schemas.microsoft.com/office/drawing/2014/main" id="{00000000-0008-0000-0400-00002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geen eiwitten van dierlijke oorsprong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6</xdr:col>
          <xdr:colOff>609600</xdr:colOff>
          <xdr:row>80</xdr:row>
          <xdr:rowOff>6350</xdr:rowOff>
        </xdr:to>
        <xdr:sp macro="" textlink="">
          <xdr:nvSpPr>
            <xdr:cNvPr id="14371" name="Check Box 35" hidden="1">
              <a:extLst>
                <a:ext uri="{63B3BB69-23CF-44E3-9099-C40C66FF867C}">
                  <a14:compatExt spid="_x0000_s14371"/>
                </a:ext>
                <a:ext uri="{FF2B5EF4-FFF2-40B4-BE49-F238E27FC236}">
                  <a16:creationId xmlns:a16="http://schemas.microsoft.com/office/drawing/2014/main" id="{00000000-0008-0000-0400-00002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varkenseiwitten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6</xdr:col>
          <xdr:colOff>609600</xdr:colOff>
          <xdr:row>81</xdr:row>
          <xdr:rowOff>6350</xdr:rowOff>
        </xdr:to>
        <xdr:sp macro="" textlink="">
          <xdr:nvSpPr>
            <xdr:cNvPr id="14372" name="Check Box 36" hidden="1">
              <a:extLst>
                <a:ext uri="{63B3BB69-23CF-44E3-9099-C40C66FF867C}">
                  <a14:compatExt spid="_x0000_s14372"/>
                </a:ext>
                <a:ext uri="{FF2B5EF4-FFF2-40B4-BE49-F238E27FC236}">
                  <a16:creationId xmlns:a16="http://schemas.microsoft.com/office/drawing/2014/main" id="{00000000-0008-0000-0400-00002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viseiwitten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311150</xdr:colOff>
          <xdr:row>24</xdr:row>
          <xdr:rowOff>31750</xdr:rowOff>
        </xdr:to>
        <xdr:sp macro="" textlink="">
          <xdr:nvSpPr>
            <xdr:cNvPr id="14373" name="Selectievakje 141" hidden="1">
              <a:extLst>
                <a:ext uri="{63B3BB69-23CF-44E3-9099-C40C66FF867C}">
                  <a14:compatExt spid="_x0000_s14373"/>
                </a:ext>
                <a:ext uri="{FF2B5EF4-FFF2-40B4-BE49-F238E27FC236}">
                  <a16:creationId xmlns:a16="http://schemas.microsoft.com/office/drawing/2014/main" id="{00000000-0008-0000-0400-00002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4374" name="Selectievakje 143" hidden="1">
              <a:extLst>
                <a:ext uri="{63B3BB69-23CF-44E3-9099-C40C66FF867C}">
                  <a14:compatExt spid="_x0000_s14374"/>
                </a:ext>
                <a:ext uri="{FF2B5EF4-FFF2-40B4-BE49-F238E27FC236}">
                  <a16:creationId xmlns:a16="http://schemas.microsoft.com/office/drawing/2014/main" id="{00000000-0008-0000-0400-00002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5361" name="Selectievakje 83" hidden="1">
              <a:extLst>
                <a:ext uri="{63B3BB69-23CF-44E3-9099-C40C66FF867C}">
                  <a14:compatExt spid="_x0000_s15361"/>
                </a:ext>
                <a:ext uri="{FF2B5EF4-FFF2-40B4-BE49-F238E27FC236}">
                  <a16:creationId xmlns:a16="http://schemas.microsoft.com/office/drawing/2014/main" id="{00000000-0008-0000-05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5362" name="Selectievakje 84" hidden="1">
              <a:extLst>
                <a:ext uri="{63B3BB69-23CF-44E3-9099-C40C66FF867C}">
                  <a14:compatExt spid="_x0000_s15362"/>
                </a:ext>
                <a:ext uri="{FF2B5EF4-FFF2-40B4-BE49-F238E27FC236}">
                  <a16:creationId xmlns:a16="http://schemas.microsoft.com/office/drawing/2014/main" id="{00000000-0008-0000-05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 land van geboorte: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5363" name="Selectievakje 86" hidden="1">
              <a:extLst>
                <a:ext uri="{63B3BB69-23CF-44E3-9099-C40C66FF867C}">
                  <a14:compatExt spid="_x0000_s15363"/>
                </a:ext>
                <a:ext uri="{FF2B5EF4-FFF2-40B4-BE49-F238E27FC236}">
                  <a16:creationId xmlns:a16="http://schemas.microsoft.com/office/drawing/2014/main" id="{00000000-0008-0000-05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5364" name="Selectievakje 87" hidden="1">
              <a:extLst>
                <a:ext uri="{63B3BB69-23CF-44E3-9099-C40C66FF867C}">
                  <a14:compatExt spid="_x0000_s15364"/>
                </a:ext>
                <a:ext uri="{FF2B5EF4-FFF2-40B4-BE49-F238E27FC236}">
                  <a16:creationId xmlns:a16="http://schemas.microsoft.com/office/drawing/2014/main" id="{00000000-0008-0000-05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5365" name="Selectievakje 93" hidden="1">
              <a:extLst>
                <a:ext uri="{63B3BB69-23CF-44E3-9099-C40C66FF867C}">
                  <a14:compatExt spid="_x0000_s15365"/>
                </a:ext>
                <a:ext uri="{FF2B5EF4-FFF2-40B4-BE49-F238E27FC236}">
                  <a16:creationId xmlns:a16="http://schemas.microsoft.com/office/drawing/2014/main" id="{00000000-0008-0000-05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15366" name="Selectievakje 94" hidden="1">
              <a:extLst>
                <a:ext uri="{63B3BB69-23CF-44E3-9099-C40C66FF867C}">
                  <a14:compatExt spid="_x0000_s15366"/>
                </a:ext>
                <a:ext uri="{FF2B5EF4-FFF2-40B4-BE49-F238E27FC236}">
                  <a16:creationId xmlns:a16="http://schemas.microsoft.com/office/drawing/2014/main" id="{00000000-0008-0000-05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15367" name="Selectievakje 95" hidden="1">
              <a:extLst>
                <a:ext uri="{63B3BB69-23CF-44E3-9099-C40C66FF867C}">
                  <a14:compatExt spid="_x0000_s15367"/>
                </a:ext>
                <a:ext uri="{FF2B5EF4-FFF2-40B4-BE49-F238E27FC236}">
                  <a16:creationId xmlns:a16="http://schemas.microsoft.com/office/drawing/2014/main" id="{00000000-0008-0000-05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539750</xdr:colOff>
          <xdr:row>73</xdr:row>
          <xdr:rowOff>184150</xdr:rowOff>
        </xdr:to>
        <xdr:sp macro="" textlink="">
          <xdr:nvSpPr>
            <xdr:cNvPr id="15368" name="Vervolgkeuzelijst 110" hidden="1">
              <a:extLst>
                <a:ext uri="{63B3BB69-23CF-44E3-9099-C40C66FF867C}">
                  <a14:compatExt spid="_x0000_s15368"/>
                </a:ext>
                <a:ext uri="{FF2B5EF4-FFF2-40B4-BE49-F238E27FC236}">
                  <a16:creationId xmlns:a16="http://schemas.microsoft.com/office/drawing/2014/main" id="{00000000-0008-0000-0500-000008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5369" name="Selectievakje 120" hidden="1">
              <a:extLst>
                <a:ext uri="{63B3BB69-23CF-44E3-9099-C40C66FF867C}">
                  <a14:compatExt spid="_x0000_s15369"/>
                </a:ext>
                <a:ext uri="{FF2B5EF4-FFF2-40B4-BE49-F238E27FC236}">
                  <a16:creationId xmlns:a16="http://schemas.microsoft.com/office/drawing/2014/main" id="{00000000-0008-0000-05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laatste melding: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5370" name="Selectievakje 121" hidden="1">
              <a:extLst>
                <a:ext uri="{63B3BB69-23CF-44E3-9099-C40C66FF867C}">
                  <a14:compatExt spid="_x0000_s15370"/>
                </a:ext>
                <a:ext uri="{FF2B5EF4-FFF2-40B4-BE49-F238E27FC236}">
                  <a16:creationId xmlns:a16="http://schemas.microsoft.com/office/drawing/2014/main" id="{00000000-0008-0000-05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15371" name="Selectievakje 122" hidden="1">
              <a:extLst>
                <a:ext uri="{63B3BB69-23CF-44E3-9099-C40C66FF867C}">
                  <a14:compatExt spid="_x0000_s15371"/>
                </a:ext>
                <a:ext uri="{FF2B5EF4-FFF2-40B4-BE49-F238E27FC236}">
                  <a16:creationId xmlns:a16="http://schemas.microsoft.com/office/drawing/2014/main" id="{00000000-0008-0000-05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welke en datum (data) vaststelling: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5372" name="Selectievakje 123" hidden="1">
              <a:extLst>
                <a:ext uri="{63B3BB69-23CF-44E3-9099-C40C66FF867C}">
                  <a14:compatExt spid="_x0000_s15372"/>
                </a:ext>
                <a:ext uri="{FF2B5EF4-FFF2-40B4-BE49-F238E27FC236}">
                  <a16:creationId xmlns:a16="http://schemas.microsoft.com/office/drawing/2014/main" id="{00000000-0008-0000-05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5373" name="Selectievakje 125" hidden="1">
              <a:extLst>
                <a:ext uri="{63B3BB69-23CF-44E3-9099-C40C66FF867C}">
                  <a14:compatExt spid="_x0000_s15373"/>
                </a:ext>
                <a:ext uri="{FF2B5EF4-FFF2-40B4-BE49-F238E27FC236}">
                  <a16:creationId xmlns:a16="http://schemas.microsoft.com/office/drawing/2014/main" id="{00000000-0008-0000-05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15374" name="Selectievakje 128" hidden="1">
              <a:extLst>
                <a:ext uri="{63B3BB69-23CF-44E3-9099-C40C66FF867C}">
                  <a14:compatExt spid="_x0000_s15374"/>
                </a:ext>
                <a:ext uri="{FF2B5EF4-FFF2-40B4-BE49-F238E27FC236}">
                  <a16:creationId xmlns:a16="http://schemas.microsoft.com/office/drawing/2014/main" id="{00000000-0008-0000-05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5375" name="Selectievakje 129" hidden="1">
              <a:extLst>
                <a:ext uri="{63B3BB69-23CF-44E3-9099-C40C66FF867C}">
                  <a14:compatExt spid="_x0000_s15375"/>
                </a:ext>
                <a:ext uri="{FF2B5EF4-FFF2-40B4-BE49-F238E27FC236}">
                  <a16:creationId xmlns:a16="http://schemas.microsoft.com/office/drawing/2014/main" id="{00000000-0008-0000-05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 land van herkomst: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539750</xdr:colOff>
          <xdr:row>76</xdr:row>
          <xdr:rowOff>184150</xdr:rowOff>
        </xdr:to>
        <xdr:sp macro="" textlink="">
          <xdr:nvSpPr>
            <xdr:cNvPr id="15376" name="Vervolgkeuzelijst 130" hidden="1">
              <a:extLst>
                <a:ext uri="{63B3BB69-23CF-44E3-9099-C40C66FF867C}">
                  <a14:compatExt spid="_x0000_s15376"/>
                </a:ext>
                <a:ext uri="{FF2B5EF4-FFF2-40B4-BE49-F238E27FC236}">
                  <a16:creationId xmlns:a16="http://schemas.microsoft.com/office/drawing/2014/main" id="{00000000-0008-0000-0500-000010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5377" name="Selectievakje 153" hidden="1">
              <a:extLst>
                <a:ext uri="{63B3BB69-23CF-44E3-9099-C40C66FF867C}">
                  <a14:compatExt spid="_x0000_s15377"/>
                </a:ext>
                <a:ext uri="{FF2B5EF4-FFF2-40B4-BE49-F238E27FC236}">
                  <a16:creationId xmlns:a16="http://schemas.microsoft.com/office/drawing/2014/main" id="{00000000-0008-0000-05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Afwezig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15378" name="Selectievakje 154" hidden="1">
              <a:extLst>
                <a:ext uri="{63B3BB69-23CF-44E3-9099-C40C66FF867C}">
                  <a14:compatExt spid="_x0000_s15378"/>
                </a:ext>
                <a:ext uri="{FF2B5EF4-FFF2-40B4-BE49-F238E27FC236}">
                  <a16:creationId xmlns:a16="http://schemas.microsoft.com/office/drawing/2014/main" id="{00000000-0008-0000-05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Aanwezig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15379" name="Selectievakje 155" hidden="1">
              <a:extLst>
                <a:ext uri="{63B3BB69-23CF-44E3-9099-C40C66FF867C}">
                  <a14:compatExt spid="_x0000_s15379"/>
                </a:ext>
                <a:ext uri="{FF2B5EF4-FFF2-40B4-BE49-F238E27FC236}">
                  <a16:creationId xmlns:a16="http://schemas.microsoft.com/office/drawing/2014/main" id="{00000000-0008-0000-05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 Afwezig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15380" name="Selectievakje 156" hidden="1">
              <a:extLst>
                <a:ext uri="{63B3BB69-23CF-44E3-9099-C40C66FF867C}">
                  <a14:compatExt spid="_x0000_s15380"/>
                </a:ext>
                <a:ext uri="{FF2B5EF4-FFF2-40B4-BE49-F238E27FC236}">
                  <a16:creationId xmlns:a16="http://schemas.microsoft.com/office/drawing/2014/main" id="{00000000-0008-0000-05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Aanwezig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15381" name="Selectievakje 150" descr="Ja, onder voorwaarden" hidden="1">
              <a:extLst>
                <a:ext uri="{63B3BB69-23CF-44E3-9099-C40C66FF867C}">
                  <a14:compatExt spid="_x0000_s15381"/>
                </a:ext>
                <a:ext uri="{FF2B5EF4-FFF2-40B4-BE49-F238E27FC236}">
                  <a16:creationId xmlns:a16="http://schemas.microsoft.com/office/drawing/2014/main" id="{00000000-0008-0000-05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onder voorwaarden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15382" name="Selectievakje 151" hidden="1">
              <a:extLst>
                <a:ext uri="{63B3BB69-23CF-44E3-9099-C40C66FF867C}">
                  <a14:compatExt spid="_x0000_s15382"/>
                </a:ext>
                <a:ext uri="{FF2B5EF4-FFF2-40B4-BE49-F238E27FC236}">
                  <a16:creationId xmlns:a16="http://schemas.microsoft.com/office/drawing/2014/main" id="{00000000-0008-0000-05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5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5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5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5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5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5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106</xdr:row>
          <xdr:rowOff>0</xdr:rowOff>
        </xdr:from>
        <xdr:to>
          <xdr:col>7</xdr:col>
          <xdr:colOff>304800</xdr:colOff>
          <xdr:row>107</xdr:row>
          <xdr:rowOff>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5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5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5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47</xdr:row>
          <xdr:rowOff>190500</xdr:rowOff>
        </xdr:from>
        <xdr:to>
          <xdr:col>7</xdr:col>
          <xdr:colOff>457200</xdr:colOff>
          <xdr:row>49</xdr:row>
          <xdr:rowOff>25400</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5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349250</xdr:colOff>
          <xdr:row>48</xdr:row>
          <xdr:rowOff>0</xdr:rowOff>
        </xdr:from>
        <xdr:to>
          <xdr:col>8</xdr:col>
          <xdr:colOff>0</xdr:colOff>
          <xdr:row>49</xdr:row>
          <xdr:rowOff>25400</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5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5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geen eiwitten van dierlijke oorsprong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6</xdr:col>
          <xdr:colOff>609600</xdr:colOff>
          <xdr:row>80</xdr:row>
          <xdr:rowOff>6350</xdr:rowOff>
        </xdr:to>
        <xdr:sp macro="" textlink="">
          <xdr:nvSpPr>
            <xdr:cNvPr id="15395" name="Check Box 35" hidden="1">
              <a:extLst>
                <a:ext uri="{63B3BB69-23CF-44E3-9099-C40C66FF867C}">
                  <a14:compatExt spid="_x0000_s15395"/>
                </a:ext>
                <a:ext uri="{FF2B5EF4-FFF2-40B4-BE49-F238E27FC236}">
                  <a16:creationId xmlns:a16="http://schemas.microsoft.com/office/drawing/2014/main" id="{00000000-0008-0000-0500-00002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varkenseiwitten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6</xdr:col>
          <xdr:colOff>609600</xdr:colOff>
          <xdr:row>81</xdr:row>
          <xdr:rowOff>6350</xdr:rowOff>
        </xdr:to>
        <xdr:sp macro="" textlink="">
          <xdr:nvSpPr>
            <xdr:cNvPr id="15396" name="Check Box 36" hidden="1">
              <a:extLst>
                <a:ext uri="{63B3BB69-23CF-44E3-9099-C40C66FF867C}">
                  <a14:compatExt spid="_x0000_s15396"/>
                </a:ext>
                <a:ext uri="{FF2B5EF4-FFF2-40B4-BE49-F238E27FC236}">
                  <a16:creationId xmlns:a16="http://schemas.microsoft.com/office/drawing/2014/main" id="{00000000-0008-0000-0500-00002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viseiwitten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311150</xdr:colOff>
          <xdr:row>24</xdr:row>
          <xdr:rowOff>31750</xdr:rowOff>
        </xdr:to>
        <xdr:sp macro="" textlink="">
          <xdr:nvSpPr>
            <xdr:cNvPr id="15397" name="Selectievakje 141" hidden="1">
              <a:extLst>
                <a:ext uri="{63B3BB69-23CF-44E3-9099-C40C66FF867C}">
                  <a14:compatExt spid="_x0000_s15397"/>
                </a:ext>
                <a:ext uri="{FF2B5EF4-FFF2-40B4-BE49-F238E27FC236}">
                  <a16:creationId xmlns:a16="http://schemas.microsoft.com/office/drawing/2014/main" id="{00000000-0008-0000-0500-00002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5398" name="Selectievakje 143" hidden="1">
              <a:extLst>
                <a:ext uri="{63B3BB69-23CF-44E3-9099-C40C66FF867C}">
                  <a14:compatExt spid="_x0000_s15398"/>
                </a:ext>
                <a:ext uri="{FF2B5EF4-FFF2-40B4-BE49-F238E27FC236}">
                  <a16:creationId xmlns:a16="http://schemas.microsoft.com/office/drawing/2014/main" id="{00000000-0008-0000-0500-00002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6385" name="Selectievakje 83" hidden="1">
              <a:extLst>
                <a:ext uri="{63B3BB69-23CF-44E3-9099-C40C66FF867C}">
                  <a14:compatExt spid="_x0000_s16385"/>
                </a:ext>
                <a:ext uri="{FF2B5EF4-FFF2-40B4-BE49-F238E27FC236}">
                  <a16:creationId xmlns:a16="http://schemas.microsoft.com/office/drawing/2014/main" id="{00000000-0008-0000-06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6386" name="Selectievakje 84" hidden="1">
              <a:extLst>
                <a:ext uri="{63B3BB69-23CF-44E3-9099-C40C66FF867C}">
                  <a14:compatExt spid="_x0000_s16386"/>
                </a:ext>
                <a:ext uri="{FF2B5EF4-FFF2-40B4-BE49-F238E27FC236}">
                  <a16:creationId xmlns:a16="http://schemas.microsoft.com/office/drawing/2014/main" id="{00000000-0008-0000-06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 land van geboorte: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6387" name="Selectievakje 86" hidden="1">
              <a:extLst>
                <a:ext uri="{63B3BB69-23CF-44E3-9099-C40C66FF867C}">
                  <a14:compatExt spid="_x0000_s16387"/>
                </a:ext>
                <a:ext uri="{FF2B5EF4-FFF2-40B4-BE49-F238E27FC236}">
                  <a16:creationId xmlns:a16="http://schemas.microsoft.com/office/drawing/2014/main" id="{00000000-0008-0000-06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6388" name="Selectievakje 87" hidden="1">
              <a:extLst>
                <a:ext uri="{63B3BB69-23CF-44E3-9099-C40C66FF867C}">
                  <a14:compatExt spid="_x0000_s16388"/>
                </a:ext>
                <a:ext uri="{FF2B5EF4-FFF2-40B4-BE49-F238E27FC236}">
                  <a16:creationId xmlns:a16="http://schemas.microsoft.com/office/drawing/2014/main" id="{00000000-0008-0000-06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6389" name="Selectievakje 93" hidden="1">
              <a:extLst>
                <a:ext uri="{63B3BB69-23CF-44E3-9099-C40C66FF867C}">
                  <a14:compatExt spid="_x0000_s16389"/>
                </a:ext>
                <a:ext uri="{FF2B5EF4-FFF2-40B4-BE49-F238E27FC236}">
                  <a16:creationId xmlns:a16="http://schemas.microsoft.com/office/drawing/2014/main" id="{00000000-0008-0000-06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16390" name="Selectievakje 94" hidden="1">
              <a:extLst>
                <a:ext uri="{63B3BB69-23CF-44E3-9099-C40C66FF867C}">
                  <a14:compatExt spid="_x0000_s16390"/>
                </a:ext>
                <a:ext uri="{FF2B5EF4-FFF2-40B4-BE49-F238E27FC236}">
                  <a16:creationId xmlns:a16="http://schemas.microsoft.com/office/drawing/2014/main" id="{00000000-0008-0000-06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16391" name="Selectievakje 95" hidden="1">
              <a:extLst>
                <a:ext uri="{63B3BB69-23CF-44E3-9099-C40C66FF867C}">
                  <a14:compatExt spid="_x0000_s16391"/>
                </a:ext>
                <a:ext uri="{FF2B5EF4-FFF2-40B4-BE49-F238E27FC236}">
                  <a16:creationId xmlns:a16="http://schemas.microsoft.com/office/drawing/2014/main" id="{00000000-0008-0000-06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539750</xdr:colOff>
          <xdr:row>73</xdr:row>
          <xdr:rowOff>184150</xdr:rowOff>
        </xdr:to>
        <xdr:sp macro="" textlink="">
          <xdr:nvSpPr>
            <xdr:cNvPr id="16392" name="Vervolgkeuzelijst 110" hidden="1">
              <a:extLst>
                <a:ext uri="{63B3BB69-23CF-44E3-9099-C40C66FF867C}">
                  <a14:compatExt spid="_x0000_s16392"/>
                </a:ext>
                <a:ext uri="{FF2B5EF4-FFF2-40B4-BE49-F238E27FC236}">
                  <a16:creationId xmlns:a16="http://schemas.microsoft.com/office/drawing/2014/main" id="{00000000-0008-0000-0600-000008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6393" name="Selectievakje 120" hidden="1">
              <a:extLst>
                <a:ext uri="{63B3BB69-23CF-44E3-9099-C40C66FF867C}">
                  <a14:compatExt spid="_x0000_s16393"/>
                </a:ext>
                <a:ext uri="{FF2B5EF4-FFF2-40B4-BE49-F238E27FC236}">
                  <a16:creationId xmlns:a16="http://schemas.microsoft.com/office/drawing/2014/main" id="{00000000-0008-0000-06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laatste melding: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6394" name="Selectievakje 121" hidden="1">
              <a:extLst>
                <a:ext uri="{63B3BB69-23CF-44E3-9099-C40C66FF867C}">
                  <a14:compatExt spid="_x0000_s16394"/>
                </a:ext>
                <a:ext uri="{FF2B5EF4-FFF2-40B4-BE49-F238E27FC236}">
                  <a16:creationId xmlns:a16="http://schemas.microsoft.com/office/drawing/2014/main" id="{00000000-0008-0000-06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16395" name="Selectievakje 122" hidden="1">
              <a:extLst>
                <a:ext uri="{63B3BB69-23CF-44E3-9099-C40C66FF867C}">
                  <a14:compatExt spid="_x0000_s16395"/>
                </a:ext>
                <a:ext uri="{FF2B5EF4-FFF2-40B4-BE49-F238E27FC236}">
                  <a16:creationId xmlns:a16="http://schemas.microsoft.com/office/drawing/2014/main" id="{00000000-0008-0000-06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welke en datum (data) vaststelling: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6396" name="Selectievakje 123" hidden="1">
              <a:extLst>
                <a:ext uri="{63B3BB69-23CF-44E3-9099-C40C66FF867C}">
                  <a14:compatExt spid="_x0000_s16396"/>
                </a:ext>
                <a:ext uri="{FF2B5EF4-FFF2-40B4-BE49-F238E27FC236}">
                  <a16:creationId xmlns:a16="http://schemas.microsoft.com/office/drawing/2014/main" id="{00000000-0008-0000-06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6397" name="Selectievakje 125" hidden="1">
              <a:extLst>
                <a:ext uri="{63B3BB69-23CF-44E3-9099-C40C66FF867C}">
                  <a14:compatExt spid="_x0000_s16397"/>
                </a:ext>
                <a:ext uri="{FF2B5EF4-FFF2-40B4-BE49-F238E27FC236}">
                  <a16:creationId xmlns:a16="http://schemas.microsoft.com/office/drawing/2014/main" id="{00000000-0008-0000-06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16398" name="Selectievakje 128" hidden="1">
              <a:extLst>
                <a:ext uri="{63B3BB69-23CF-44E3-9099-C40C66FF867C}">
                  <a14:compatExt spid="_x0000_s16398"/>
                </a:ext>
                <a:ext uri="{FF2B5EF4-FFF2-40B4-BE49-F238E27FC236}">
                  <a16:creationId xmlns:a16="http://schemas.microsoft.com/office/drawing/2014/main" id="{00000000-0008-0000-06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6399" name="Selectievakje 129" hidden="1">
              <a:extLst>
                <a:ext uri="{63B3BB69-23CF-44E3-9099-C40C66FF867C}">
                  <a14:compatExt spid="_x0000_s16399"/>
                </a:ext>
                <a:ext uri="{FF2B5EF4-FFF2-40B4-BE49-F238E27FC236}">
                  <a16:creationId xmlns:a16="http://schemas.microsoft.com/office/drawing/2014/main" id="{00000000-0008-0000-06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 land van herkomst: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539750</xdr:colOff>
          <xdr:row>76</xdr:row>
          <xdr:rowOff>184150</xdr:rowOff>
        </xdr:to>
        <xdr:sp macro="" textlink="">
          <xdr:nvSpPr>
            <xdr:cNvPr id="16400" name="Vervolgkeuzelijst 130" hidden="1">
              <a:extLst>
                <a:ext uri="{63B3BB69-23CF-44E3-9099-C40C66FF867C}">
                  <a14:compatExt spid="_x0000_s16400"/>
                </a:ext>
                <a:ext uri="{FF2B5EF4-FFF2-40B4-BE49-F238E27FC236}">
                  <a16:creationId xmlns:a16="http://schemas.microsoft.com/office/drawing/2014/main" id="{00000000-0008-0000-0600-000010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6401" name="Selectievakje 153" hidden="1">
              <a:extLst>
                <a:ext uri="{63B3BB69-23CF-44E3-9099-C40C66FF867C}">
                  <a14:compatExt spid="_x0000_s16401"/>
                </a:ext>
                <a:ext uri="{FF2B5EF4-FFF2-40B4-BE49-F238E27FC236}">
                  <a16:creationId xmlns:a16="http://schemas.microsoft.com/office/drawing/2014/main" id="{00000000-0008-0000-06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Afwezig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16402" name="Selectievakje 154" hidden="1">
              <a:extLst>
                <a:ext uri="{63B3BB69-23CF-44E3-9099-C40C66FF867C}">
                  <a14:compatExt spid="_x0000_s16402"/>
                </a:ext>
                <a:ext uri="{FF2B5EF4-FFF2-40B4-BE49-F238E27FC236}">
                  <a16:creationId xmlns:a16="http://schemas.microsoft.com/office/drawing/2014/main" id="{00000000-0008-0000-06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Aanwezig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16403" name="Selectievakje 155" hidden="1">
              <a:extLst>
                <a:ext uri="{63B3BB69-23CF-44E3-9099-C40C66FF867C}">
                  <a14:compatExt spid="_x0000_s16403"/>
                </a:ext>
                <a:ext uri="{FF2B5EF4-FFF2-40B4-BE49-F238E27FC236}">
                  <a16:creationId xmlns:a16="http://schemas.microsoft.com/office/drawing/2014/main" id="{00000000-0008-0000-06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 Afwezig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16404" name="Selectievakje 156" hidden="1">
              <a:extLst>
                <a:ext uri="{63B3BB69-23CF-44E3-9099-C40C66FF867C}">
                  <a14:compatExt spid="_x0000_s16404"/>
                </a:ext>
                <a:ext uri="{FF2B5EF4-FFF2-40B4-BE49-F238E27FC236}">
                  <a16:creationId xmlns:a16="http://schemas.microsoft.com/office/drawing/2014/main" id="{00000000-0008-0000-06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Aanwezig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16405" name="Selectievakje 150" descr="Ja, onder voorwaarden" hidden="1">
              <a:extLst>
                <a:ext uri="{63B3BB69-23CF-44E3-9099-C40C66FF867C}">
                  <a14:compatExt spid="_x0000_s16405"/>
                </a:ext>
                <a:ext uri="{FF2B5EF4-FFF2-40B4-BE49-F238E27FC236}">
                  <a16:creationId xmlns:a16="http://schemas.microsoft.com/office/drawing/2014/main" id="{00000000-0008-0000-06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onder voorwaarden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16406" name="Selectievakje 151" hidden="1">
              <a:extLst>
                <a:ext uri="{63B3BB69-23CF-44E3-9099-C40C66FF867C}">
                  <a14:compatExt spid="_x0000_s16406"/>
                </a:ext>
                <a:ext uri="{FF2B5EF4-FFF2-40B4-BE49-F238E27FC236}">
                  <a16:creationId xmlns:a16="http://schemas.microsoft.com/office/drawing/2014/main" id="{00000000-0008-0000-06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6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6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6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6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6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6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106</xdr:row>
          <xdr:rowOff>0</xdr:rowOff>
        </xdr:from>
        <xdr:to>
          <xdr:col>7</xdr:col>
          <xdr:colOff>304800</xdr:colOff>
          <xdr:row>107</xdr:row>
          <xdr:rowOff>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6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6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6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47</xdr:row>
          <xdr:rowOff>190500</xdr:rowOff>
        </xdr:from>
        <xdr:to>
          <xdr:col>7</xdr:col>
          <xdr:colOff>457200</xdr:colOff>
          <xdr:row>49</xdr:row>
          <xdr:rowOff>25400</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6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349250</xdr:colOff>
          <xdr:row>48</xdr:row>
          <xdr:rowOff>0</xdr:rowOff>
        </xdr:from>
        <xdr:to>
          <xdr:col>8</xdr:col>
          <xdr:colOff>0</xdr:colOff>
          <xdr:row>49</xdr:row>
          <xdr:rowOff>25400</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6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6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geen eiwitten van dierlijke oorsprong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6</xdr:col>
          <xdr:colOff>609600</xdr:colOff>
          <xdr:row>80</xdr:row>
          <xdr:rowOff>6350</xdr:rowOff>
        </xdr:to>
        <xdr:sp macro="" textlink="">
          <xdr:nvSpPr>
            <xdr:cNvPr id="16419" name="Check Box 35" hidden="1">
              <a:extLst>
                <a:ext uri="{63B3BB69-23CF-44E3-9099-C40C66FF867C}">
                  <a14:compatExt spid="_x0000_s16419"/>
                </a:ext>
                <a:ext uri="{FF2B5EF4-FFF2-40B4-BE49-F238E27FC236}">
                  <a16:creationId xmlns:a16="http://schemas.microsoft.com/office/drawing/2014/main" id="{00000000-0008-0000-0600-00002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varkenseiwitten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6</xdr:col>
          <xdr:colOff>609600</xdr:colOff>
          <xdr:row>81</xdr:row>
          <xdr:rowOff>6350</xdr:rowOff>
        </xdr:to>
        <xdr:sp macro="" textlink="">
          <xdr:nvSpPr>
            <xdr:cNvPr id="16420" name="Check Box 36" hidden="1">
              <a:extLst>
                <a:ext uri="{63B3BB69-23CF-44E3-9099-C40C66FF867C}">
                  <a14:compatExt spid="_x0000_s16420"/>
                </a:ext>
                <a:ext uri="{FF2B5EF4-FFF2-40B4-BE49-F238E27FC236}">
                  <a16:creationId xmlns:a16="http://schemas.microsoft.com/office/drawing/2014/main" id="{00000000-0008-0000-0600-00002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viseiwitten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311150</xdr:colOff>
          <xdr:row>24</xdr:row>
          <xdr:rowOff>31750</xdr:rowOff>
        </xdr:to>
        <xdr:sp macro="" textlink="">
          <xdr:nvSpPr>
            <xdr:cNvPr id="16421" name="Selectievakje 141" hidden="1">
              <a:extLst>
                <a:ext uri="{63B3BB69-23CF-44E3-9099-C40C66FF867C}">
                  <a14:compatExt spid="_x0000_s16421"/>
                </a:ext>
                <a:ext uri="{FF2B5EF4-FFF2-40B4-BE49-F238E27FC236}">
                  <a16:creationId xmlns:a16="http://schemas.microsoft.com/office/drawing/2014/main" id="{00000000-0008-0000-0600-00002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6422" name="Selectievakje 143" hidden="1">
              <a:extLst>
                <a:ext uri="{63B3BB69-23CF-44E3-9099-C40C66FF867C}">
                  <a14:compatExt spid="_x0000_s16422"/>
                </a:ext>
                <a:ext uri="{FF2B5EF4-FFF2-40B4-BE49-F238E27FC236}">
                  <a16:creationId xmlns:a16="http://schemas.microsoft.com/office/drawing/2014/main" id="{00000000-0008-0000-0600-00002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9457" name="Selectievakje 83" hidden="1">
              <a:extLst>
                <a:ext uri="{63B3BB69-23CF-44E3-9099-C40C66FF867C}">
                  <a14:compatExt spid="_x0000_s19457"/>
                </a:ext>
                <a:ext uri="{FF2B5EF4-FFF2-40B4-BE49-F238E27FC236}">
                  <a16:creationId xmlns:a16="http://schemas.microsoft.com/office/drawing/2014/main" id="{00000000-0008-0000-07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9458" name="Selectievakje 84" hidden="1">
              <a:extLst>
                <a:ext uri="{63B3BB69-23CF-44E3-9099-C40C66FF867C}">
                  <a14:compatExt spid="_x0000_s19458"/>
                </a:ext>
                <a:ext uri="{FF2B5EF4-FFF2-40B4-BE49-F238E27FC236}">
                  <a16:creationId xmlns:a16="http://schemas.microsoft.com/office/drawing/2014/main" id="{00000000-0008-0000-07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 land van geboorte: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9459" name="Selectievakje 86" hidden="1">
              <a:extLst>
                <a:ext uri="{63B3BB69-23CF-44E3-9099-C40C66FF867C}">
                  <a14:compatExt spid="_x0000_s19459"/>
                </a:ext>
                <a:ext uri="{FF2B5EF4-FFF2-40B4-BE49-F238E27FC236}">
                  <a16:creationId xmlns:a16="http://schemas.microsoft.com/office/drawing/2014/main" id="{00000000-0008-0000-07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9460" name="Selectievakje 87" hidden="1">
              <a:extLst>
                <a:ext uri="{63B3BB69-23CF-44E3-9099-C40C66FF867C}">
                  <a14:compatExt spid="_x0000_s19460"/>
                </a:ext>
                <a:ext uri="{FF2B5EF4-FFF2-40B4-BE49-F238E27FC236}">
                  <a16:creationId xmlns:a16="http://schemas.microsoft.com/office/drawing/2014/main" id="{00000000-0008-0000-07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9461" name="Selectievakje 93" hidden="1">
              <a:extLst>
                <a:ext uri="{63B3BB69-23CF-44E3-9099-C40C66FF867C}">
                  <a14:compatExt spid="_x0000_s19461"/>
                </a:ext>
                <a:ext uri="{FF2B5EF4-FFF2-40B4-BE49-F238E27FC236}">
                  <a16:creationId xmlns:a16="http://schemas.microsoft.com/office/drawing/2014/main" id="{00000000-0008-0000-07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19462" name="Selectievakje 94" hidden="1">
              <a:extLst>
                <a:ext uri="{63B3BB69-23CF-44E3-9099-C40C66FF867C}">
                  <a14:compatExt spid="_x0000_s19462"/>
                </a:ext>
                <a:ext uri="{FF2B5EF4-FFF2-40B4-BE49-F238E27FC236}">
                  <a16:creationId xmlns:a16="http://schemas.microsoft.com/office/drawing/2014/main" id="{00000000-0008-0000-07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19463" name="Selectievakje 95" hidden="1">
              <a:extLst>
                <a:ext uri="{63B3BB69-23CF-44E3-9099-C40C66FF867C}">
                  <a14:compatExt spid="_x0000_s19463"/>
                </a:ext>
                <a:ext uri="{FF2B5EF4-FFF2-40B4-BE49-F238E27FC236}">
                  <a16:creationId xmlns:a16="http://schemas.microsoft.com/office/drawing/2014/main" id="{00000000-0008-0000-07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539750</xdr:colOff>
          <xdr:row>73</xdr:row>
          <xdr:rowOff>184150</xdr:rowOff>
        </xdr:to>
        <xdr:sp macro="" textlink="">
          <xdr:nvSpPr>
            <xdr:cNvPr id="19464" name="Vervolgkeuzelijst 110" hidden="1">
              <a:extLst>
                <a:ext uri="{63B3BB69-23CF-44E3-9099-C40C66FF867C}">
                  <a14:compatExt spid="_x0000_s19464"/>
                </a:ext>
                <a:ext uri="{FF2B5EF4-FFF2-40B4-BE49-F238E27FC236}">
                  <a16:creationId xmlns:a16="http://schemas.microsoft.com/office/drawing/2014/main" id="{00000000-0008-0000-0700-000008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9465" name="Selectievakje 120" hidden="1">
              <a:extLst>
                <a:ext uri="{63B3BB69-23CF-44E3-9099-C40C66FF867C}">
                  <a14:compatExt spid="_x0000_s19465"/>
                </a:ext>
                <a:ext uri="{FF2B5EF4-FFF2-40B4-BE49-F238E27FC236}">
                  <a16:creationId xmlns:a16="http://schemas.microsoft.com/office/drawing/2014/main" id="{00000000-0008-0000-07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laatste melding: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9466" name="Selectievakje 121" hidden="1">
              <a:extLst>
                <a:ext uri="{63B3BB69-23CF-44E3-9099-C40C66FF867C}">
                  <a14:compatExt spid="_x0000_s19466"/>
                </a:ext>
                <a:ext uri="{FF2B5EF4-FFF2-40B4-BE49-F238E27FC236}">
                  <a16:creationId xmlns:a16="http://schemas.microsoft.com/office/drawing/2014/main" id="{00000000-0008-0000-07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19467" name="Selectievakje 122" hidden="1">
              <a:extLst>
                <a:ext uri="{63B3BB69-23CF-44E3-9099-C40C66FF867C}">
                  <a14:compatExt spid="_x0000_s19467"/>
                </a:ext>
                <a:ext uri="{FF2B5EF4-FFF2-40B4-BE49-F238E27FC236}">
                  <a16:creationId xmlns:a16="http://schemas.microsoft.com/office/drawing/2014/main" id="{00000000-0008-0000-07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welke en datum (data) vaststelling: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9468" name="Selectievakje 123" hidden="1">
              <a:extLst>
                <a:ext uri="{63B3BB69-23CF-44E3-9099-C40C66FF867C}">
                  <a14:compatExt spid="_x0000_s19468"/>
                </a:ext>
                <a:ext uri="{FF2B5EF4-FFF2-40B4-BE49-F238E27FC236}">
                  <a16:creationId xmlns:a16="http://schemas.microsoft.com/office/drawing/2014/main" id="{00000000-0008-0000-07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9469" name="Selectievakje 125" hidden="1">
              <a:extLst>
                <a:ext uri="{63B3BB69-23CF-44E3-9099-C40C66FF867C}">
                  <a14:compatExt spid="_x0000_s19469"/>
                </a:ext>
                <a:ext uri="{FF2B5EF4-FFF2-40B4-BE49-F238E27FC236}">
                  <a16:creationId xmlns:a16="http://schemas.microsoft.com/office/drawing/2014/main" id="{00000000-0008-0000-07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19470" name="Selectievakje 128" hidden="1">
              <a:extLst>
                <a:ext uri="{63B3BB69-23CF-44E3-9099-C40C66FF867C}">
                  <a14:compatExt spid="_x0000_s19470"/>
                </a:ext>
                <a:ext uri="{FF2B5EF4-FFF2-40B4-BE49-F238E27FC236}">
                  <a16:creationId xmlns:a16="http://schemas.microsoft.com/office/drawing/2014/main" id="{00000000-0008-0000-0700-00000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9471" name="Selectievakje 129" hidden="1">
              <a:extLst>
                <a:ext uri="{63B3BB69-23CF-44E3-9099-C40C66FF867C}">
                  <a14:compatExt spid="_x0000_s19471"/>
                </a:ext>
                <a:ext uri="{FF2B5EF4-FFF2-40B4-BE49-F238E27FC236}">
                  <a16:creationId xmlns:a16="http://schemas.microsoft.com/office/drawing/2014/main" id="{00000000-0008-0000-0700-00000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 land van herkomst: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539750</xdr:colOff>
          <xdr:row>76</xdr:row>
          <xdr:rowOff>184150</xdr:rowOff>
        </xdr:to>
        <xdr:sp macro="" textlink="">
          <xdr:nvSpPr>
            <xdr:cNvPr id="19472" name="Vervolgkeuzelijst 130" hidden="1">
              <a:extLst>
                <a:ext uri="{63B3BB69-23CF-44E3-9099-C40C66FF867C}">
                  <a14:compatExt spid="_x0000_s19472"/>
                </a:ext>
                <a:ext uri="{FF2B5EF4-FFF2-40B4-BE49-F238E27FC236}">
                  <a16:creationId xmlns:a16="http://schemas.microsoft.com/office/drawing/2014/main" id="{00000000-0008-0000-0700-000010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9473" name="Selectievakje 153" hidden="1">
              <a:extLst>
                <a:ext uri="{63B3BB69-23CF-44E3-9099-C40C66FF867C}">
                  <a14:compatExt spid="_x0000_s19473"/>
                </a:ext>
                <a:ext uri="{FF2B5EF4-FFF2-40B4-BE49-F238E27FC236}">
                  <a16:creationId xmlns:a16="http://schemas.microsoft.com/office/drawing/2014/main" id="{00000000-0008-0000-0700-00001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Afwezig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19474" name="Selectievakje 154" hidden="1">
              <a:extLst>
                <a:ext uri="{63B3BB69-23CF-44E3-9099-C40C66FF867C}">
                  <a14:compatExt spid="_x0000_s19474"/>
                </a:ext>
                <a:ext uri="{FF2B5EF4-FFF2-40B4-BE49-F238E27FC236}">
                  <a16:creationId xmlns:a16="http://schemas.microsoft.com/office/drawing/2014/main" id="{00000000-0008-0000-0700-00001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Aanwezig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19475" name="Selectievakje 155" hidden="1">
              <a:extLst>
                <a:ext uri="{63B3BB69-23CF-44E3-9099-C40C66FF867C}">
                  <a14:compatExt spid="_x0000_s19475"/>
                </a:ext>
                <a:ext uri="{FF2B5EF4-FFF2-40B4-BE49-F238E27FC236}">
                  <a16:creationId xmlns:a16="http://schemas.microsoft.com/office/drawing/2014/main" id="{00000000-0008-0000-0700-00001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 Afwezig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19476" name="Selectievakje 156" hidden="1">
              <a:extLst>
                <a:ext uri="{63B3BB69-23CF-44E3-9099-C40C66FF867C}">
                  <a14:compatExt spid="_x0000_s19476"/>
                </a:ext>
                <a:ext uri="{FF2B5EF4-FFF2-40B4-BE49-F238E27FC236}">
                  <a16:creationId xmlns:a16="http://schemas.microsoft.com/office/drawing/2014/main" id="{00000000-0008-0000-0700-00001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Aanwezig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19477" name="Selectievakje 150" descr="Ja, onder voorwaarden" hidden="1">
              <a:extLst>
                <a:ext uri="{63B3BB69-23CF-44E3-9099-C40C66FF867C}">
                  <a14:compatExt spid="_x0000_s19477"/>
                </a:ext>
                <a:ext uri="{FF2B5EF4-FFF2-40B4-BE49-F238E27FC236}">
                  <a16:creationId xmlns:a16="http://schemas.microsoft.com/office/drawing/2014/main" id="{00000000-0008-0000-0700-00001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onder voorwaarden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19478" name="Selectievakje 151" hidden="1">
              <a:extLst>
                <a:ext uri="{63B3BB69-23CF-44E3-9099-C40C66FF867C}">
                  <a14:compatExt spid="_x0000_s19478"/>
                </a:ext>
                <a:ext uri="{FF2B5EF4-FFF2-40B4-BE49-F238E27FC236}">
                  <a16:creationId xmlns:a16="http://schemas.microsoft.com/office/drawing/2014/main" id="{00000000-0008-0000-0700-00001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700-00001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0700-00001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9481" name="Check Box 25" hidden="1">
              <a:extLst>
                <a:ext uri="{63B3BB69-23CF-44E3-9099-C40C66FF867C}">
                  <a14:compatExt spid="_x0000_s19481"/>
                </a:ext>
                <a:ext uri="{FF2B5EF4-FFF2-40B4-BE49-F238E27FC236}">
                  <a16:creationId xmlns:a16="http://schemas.microsoft.com/office/drawing/2014/main" id="{00000000-0008-0000-0700-00001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19482" name="Check Box 26" hidden="1">
              <a:extLst>
                <a:ext uri="{63B3BB69-23CF-44E3-9099-C40C66FF867C}">
                  <a14:compatExt spid="_x0000_s19482"/>
                </a:ext>
                <a:ext uri="{FF2B5EF4-FFF2-40B4-BE49-F238E27FC236}">
                  <a16:creationId xmlns:a16="http://schemas.microsoft.com/office/drawing/2014/main" id="{00000000-0008-0000-0700-00001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19483" name="Check Box 27" hidden="1">
              <a:extLst>
                <a:ext uri="{63B3BB69-23CF-44E3-9099-C40C66FF867C}">
                  <a14:compatExt spid="_x0000_s19483"/>
                </a:ext>
                <a:ext uri="{FF2B5EF4-FFF2-40B4-BE49-F238E27FC236}">
                  <a16:creationId xmlns:a16="http://schemas.microsoft.com/office/drawing/2014/main" id="{00000000-0008-0000-0700-00001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9484" name="Check Box 28" hidden="1">
              <a:extLst>
                <a:ext uri="{63B3BB69-23CF-44E3-9099-C40C66FF867C}">
                  <a14:compatExt spid="_x0000_s19484"/>
                </a:ext>
                <a:ext uri="{FF2B5EF4-FFF2-40B4-BE49-F238E27FC236}">
                  <a16:creationId xmlns:a16="http://schemas.microsoft.com/office/drawing/2014/main" id="{00000000-0008-0000-0700-00001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106</xdr:row>
          <xdr:rowOff>0</xdr:rowOff>
        </xdr:from>
        <xdr:to>
          <xdr:col>7</xdr:col>
          <xdr:colOff>304800</xdr:colOff>
          <xdr:row>107</xdr:row>
          <xdr:rowOff>0</xdr:rowOff>
        </xdr:to>
        <xdr:sp macro="" textlink="">
          <xdr:nvSpPr>
            <xdr:cNvPr id="19485" name="Check Box 29" hidden="1">
              <a:extLst>
                <a:ext uri="{63B3BB69-23CF-44E3-9099-C40C66FF867C}">
                  <a14:compatExt spid="_x0000_s19485"/>
                </a:ext>
                <a:ext uri="{FF2B5EF4-FFF2-40B4-BE49-F238E27FC236}">
                  <a16:creationId xmlns:a16="http://schemas.microsoft.com/office/drawing/2014/main" id="{00000000-0008-0000-0700-00001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19486" name="Check Box 30" hidden="1">
              <a:extLst>
                <a:ext uri="{63B3BB69-23CF-44E3-9099-C40C66FF867C}">
                  <a14:compatExt spid="_x0000_s19486"/>
                </a:ext>
                <a:ext uri="{FF2B5EF4-FFF2-40B4-BE49-F238E27FC236}">
                  <a16:creationId xmlns:a16="http://schemas.microsoft.com/office/drawing/2014/main" id="{00000000-0008-0000-0700-00001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19487" name="Check Box 31" hidden="1">
              <a:extLst>
                <a:ext uri="{63B3BB69-23CF-44E3-9099-C40C66FF867C}">
                  <a14:compatExt spid="_x0000_s19487"/>
                </a:ext>
                <a:ext uri="{FF2B5EF4-FFF2-40B4-BE49-F238E27FC236}">
                  <a16:creationId xmlns:a16="http://schemas.microsoft.com/office/drawing/2014/main" id="{00000000-0008-0000-0700-00001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47</xdr:row>
          <xdr:rowOff>190500</xdr:rowOff>
        </xdr:from>
        <xdr:to>
          <xdr:col>7</xdr:col>
          <xdr:colOff>457200</xdr:colOff>
          <xdr:row>49</xdr:row>
          <xdr:rowOff>25400</xdr:rowOff>
        </xdr:to>
        <xdr:sp macro="" textlink="">
          <xdr:nvSpPr>
            <xdr:cNvPr id="19488" name="Check Box 32" hidden="1">
              <a:extLst>
                <a:ext uri="{63B3BB69-23CF-44E3-9099-C40C66FF867C}">
                  <a14:compatExt spid="_x0000_s19488"/>
                </a:ext>
                <a:ext uri="{FF2B5EF4-FFF2-40B4-BE49-F238E27FC236}">
                  <a16:creationId xmlns:a16="http://schemas.microsoft.com/office/drawing/2014/main" id="{00000000-0008-0000-0700-00002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349250</xdr:colOff>
          <xdr:row>48</xdr:row>
          <xdr:rowOff>0</xdr:rowOff>
        </xdr:from>
        <xdr:to>
          <xdr:col>8</xdr:col>
          <xdr:colOff>0</xdr:colOff>
          <xdr:row>49</xdr:row>
          <xdr:rowOff>25400</xdr:rowOff>
        </xdr:to>
        <xdr:sp macro="" textlink="">
          <xdr:nvSpPr>
            <xdr:cNvPr id="19489" name="Check Box 33" hidden="1">
              <a:extLst>
                <a:ext uri="{63B3BB69-23CF-44E3-9099-C40C66FF867C}">
                  <a14:compatExt spid="_x0000_s19489"/>
                </a:ext>
                <a:ext uri="{FF2B5EF4-FFF2-40B4-BE49-F238E27FC236}">
                  <a16:creationId xmlns:a16="http://schemas.microsoft.com/office/drawing/2014/main" id="{00000000-0008-0000-0700-00002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19490" name="Check Box 34" hidden="1">
              <a:extLst>
                <a:ext uri="{63B3BB69-23CF-44E3-9099-C40C66FF867C}">
                  <a14:compatExt spid="_x0000_s19490"/>
                </a:ext>
                <a:ext uri="{FF2B5EF4-FFF2-40B4-BE49-F238E27FC236}">
                  <a16:creationId xmlns:a16="http://schemas.microsoft.com/office/drawing/2014/main" id="{00000000-0008-0000-0700-00002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geen eiwitten van dierlijke oorsprong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6</xdr:col>
          <xdr:colOff>609600</xdr:colOff>
          <xdr:row>80</xdr:row>
          <xdr:rowOff>6350</xdr:rowOff>
        </xdr:to>
        <xdr:sp macro="" textlink="">
          <xdr:nvSpPr>
            <xdr:cNvPr id="19491" name="Check Box 35" hidden="1">
              <a:extLst>
                <a:ext uri="{63B3BB69-23CF-44E3-9099-C40C66FF867C}">
                  <a14:compatExt spid="_x0000_s19491"/>
                </a:ext>
                <a:ext uri="{FF2B5EF4-FFF2-40B4-BE49-F238E27FC236}">
                  <a16:creationId xmlns:a16="http://schemas.microsoft.com/office/drawing/2014/main" id="{00000000-0008-0000-0700-00002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varkenseiwitten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6</xdr:col>
          <xdr:colOff>609600</xdr:colOff>
          <xdr:row>81</xdr:row>
          <xdr:rowOff>6350</xdr:rowOff>
        </xdr:to>
        <xdr:sp macro="" textlink="">
          <xdr:nvSpPr>
            <xdr:cNvPr id="19492" name="Check Box 36" hidden="1">
              <a:extLst>
                <a:ext uri="{63B3BB69-23CF-44E3-9099-C40C66FF867C}">
                  <a14:compatExt spid="_x0000_s19492"/>
                </a:ext>
                <a:ext uri="{FF2B5EF4-FFF2-40B4-BE49-F238E27FC236}">
                  <a16:creationId xmlns:a16="http://schemas.microsoft.com/office/drawing/2014/main" id="{00000000-0008-0000-0700-00002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viseiwitten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311150</xdr:colOff>
          <xdr:row>24</xdr:row>
          <xdr:rowOff>31750</xdr:rowOff>
        </xdr:to>
        <xdr:sp macro="" textlink="">
          <xdr:nvSpPr>
            <xdr:cNvPr id="19493" name="Selectievakje 141" hidden="1">
              <a:extLst>
                <a:ext uri="{63B3BB69-23CF-44E3-9099-C40C66FF867C}">
                  <a14:compatExt spid="_x0000_s19493"/>
                </a:ext>
                <a:ext uri="{FF2B5EF4-FFF2-40B4-BE49-F238E27FC236}">
                  <a16:creationId xmlns:a16="http://schemas.microsoft.com/office/drawing/2014/main" id="{00000000-0008-0000-0700-00002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9494" name="Selectievakje 143" hidden="1">
              <a:extLst>
                <a:ext uri="{63B3BB69-23CF-44E3-9099-C40C66FF867C}">
                  <a14:compatExt spid="_x0000_s19494"/>
                </a:ext>
                <a:ext uri="{FF2B5EF4-FFF2-40B4-BE49-F238E27FC236}">
                  <a16:creationId xmlns:a16="http://schemas.microsoft.com/office/drawing/2014/main" id="{00000000-0008-0000-0700-00002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8433" name="Selectievakje 83" hidden="1">
              <a:extLst>
                <a:ext uri="{63B3BB69-23CF-44E3-9099-C40C66FF867C}">
                  <a14:compatExt spid="_x0000_s18433"/>
                </a:ext>
                <a:ext uri="{FF2B5EF4-FFF2-40B4-BE49-F238E27FC236}">
                  <a16:creationId xmlns:a16="http://schemas.microsoft.com/office/drawing/2014/main" id="{00000000-0008-0000-08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8434" name="Selectievakje 84" hidden="1">
              <a:extLst>
                <a:ext uri="{63B3BB69-23CF-44E3-9099-C40C66FF867C}">
                  <a14:compatExt spid="_x0000_s18434"/>
                </a:ext>
                <a:ext uri="{FF2B5EF4-FFF2-40B4-BE49-F238E27FC236}">
                  <a16:creationId xmlns:a16="http://schemas.microsoft.com/office/drawing/2014/main" id="{00000000-0008-0000-08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 land van geboorte: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8435" name="Selectievakje 86" hidden="1">
              <a:extLst>
                <a:ext uri="{63B3BB69-23CF-44E3-9099-C40C66FF867C}">
                  <a14:compatExt spid="_x0000_s18435"/>
                </a:ext>
                <a:ext uri="{FF2B5EF4-FFF2-40B4-BE49-F238E27FC236}">
                  <a16:creationId xmlns:a16="http://schemas.microsoft.com/office/drawing/2014/main" id="{00000000-0008-0000-08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8436" name="Selectievakje 87" hidden="1">
              <a:extLst>
                <a:ext uri="{63B3BB69-23CF-44E3-9099-C40C66FF867C}">
                  <a14:compatExt spid="_x0000_s18436"/>
                </a:ext>
                <a:ext uri="{FF2B5EF4-FFF2-40B4-BE49-F238E27FC236}">
                  <a16:creationId xmlns:a16="http://schemas.microsoft.com/office/drawing/2014/main" id="{00000000-0008-0000-08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8437" name="Selectievakje 93" hidden="1">
              <a:extLst>
                <a:ext uri="{63B3BB69-23CF-44E3-9099-C40C66FF867C}">
                  <a14:compatExt spid="_x0000_s18437"/>
                </a:ext>
                <a:ext uri="{FF2B5EF4-FFF2-40B4-BE49-F238E27FC236}">
                  <a16:creationId xmlns:a16="http://schemas.microsoft.com/office/drawing/2014/main" id="{00000000-0008-0000-08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18438" name="Selectievakje 94" hidden="1">
              <a:extLst>
                <a:ext uri="{63B3BB69-23CF-44E3-9099-C40C66FF867C}">
                  <a14:compatExt spid="_x0000_s18438"/>
                </a:ext>
                <a:ext uri="{FF2B5EF4-FFF2-40B4-BE49-F238E27FC236}">
                  <a16:creationId xmlns:a16="http://schemas.microsoft.com/office/drawing/2014/main" id="{00000000-0008-0000-08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18439" name="Selectievakje 95" hidden="1">
              <a:extLst>
                <a:ext uri="{63B3BB69-23CF-44E3-9099-C40C66FF867C}">
                  <a14:compatExt spid="_x0000_s18439"/>
                </a:ext>
                <a:ext uri="{FF2B5EF4-FFF2-40B4-BE49-F238E27FC236}">
                  <a16:creationId xmlns:a16="http://schemas.microsoft.com/office/drawing/2014/main" id="{00000000-0008-0000-08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539750</xdr:colOff>
          <xdr:row>73</xdr:row>
          <xdr:rowOff>184150</xdr:rowOff>
        </xdr:to>
        <xdr:sp macro="" textlink="">
          <xdr:nvSpPr>
            <xdr:cNvPr id="18440" name="Vervolgkeuzelijst 110" hidden="1">
              <a:extLst>
                <a:ext uri="{63B3BB69-23CF-44E3-9099-C40C66FF867C}">
                  <a14:compatExt spid="_x0000_s18440"/>
                </a:ext>
                <a:ext uri="{FF2B5EF4-FFF2-40B4-BE49-F238E27FC236}">
                  <a16:creationId xmlns:a16="http://schemas.microsoft.com/office/drawing/2014/main" id="{00000000-0008-0000-0800-0000084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8441" name="Selectievakje 120" hidden="1">
              <a:extLst>
                <a:ext uri="{63B3BB69-23CF-44E3-9099-C40C66FF867C}">
                  <a14:compatExt spid="_x0000_s18441"/>
                </a:ext>
                <a:ext uri="{FF2B5EF4-FFF2-40B4-BE49-F238E27FC236}">
                  <a16:creationId xmlns:a16="http://schemas.microsoft.com/office/drawing/2014/main" id="{00000000-0008-0000-08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laatste melding: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8442" name="Selectievakje 121" hidden="1">
              <a:extLst>
                <a:ext uri="{63B3BB69-23CF-44E3-9099-C40C66FF867C}">
                  <a14:compatExt spid="_x0000_s18442"/>
                </a:ext>
                <a:ext uri="{FF2B5EF4-FFF2-40B4-BE49-F238E27FC236}">
                  <a16:creationId xmlns:a16="http://schemas.microsoft.com/office/drawing/2014/main" id="{00000000-0008-0000-08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18443" name="Selectievakje 122" hidden="1">
              <a:extLst>
                <a:ext uri="{63B3BB69-23CF-44E3-9099-C40C66FF867C}">
                  <a14:compatExt spid="_x0000_s18443"/>
                </a:ext>
                <a:ext uri="{FF2B5EF4-FFF2-40B4-BE49-F238E27FC236}">
                  <a16:creationId xmlns:a16="http://schemas.microsoft.com/office/drawing/2014/main" id="{00000000-0008-0000-08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welke en datum (data) vaststelling: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8444" name="Selectievakje 123" hidden="1">
              <a:extLst>
                <a:ext uri="{63B3BB69-23CF-44E3-9099-C40C66FF867C}">
                  <a14:compatExt spid="_x0000_s18444"/>
                </a:ext>
                <a:ext uri="{FF2B5EF4-FFF2-40B4-BE49-F238E27FC236}">
                  <a16:creationId xmlns:a16="http://schemas.microsoft.com/office/drawing/2014/main" id="{00000000-0008-0000-08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8445" name="Selectievakje 125" hidden="1">
              <a:extLst>
                <a:ext uri="{63B3BB69-23CF-44E3-9099-C40C66FF867C}">
                  <a14:compatExt spid="_x0000_s18445"/>
                </a:ext>
                <a:ext uri="{FF2B5EF4-FFF2-40B4-BE49-F238E27FC236}">
                  <a16:creationId xmlns:a16="http://schemas.microsoft.com/office/drawing/2014/main" id="{00000000-0008-0000-08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18446" name="Selectievakje 128" hidden="1">
              <a:extLst>
                <a:ext uri="{63B3BB69-23CF-44E3-9099-C40C66FF867C}">
                  <a14:compatExt spid="_x0000_s18446"/>
                </a:ext>
                <a:ext uri="{FF2B5EF4-FFF2-40B4-BE49-F238E27FC236}">
                  <a16:creationId xmlns:a16="http://schemas.microsoft.com/office/drawing/2014/main" id="{00000000-0008-0000-08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8447" name="Selectievakje 129" hidden="1">
              <a:extLst>
                <a:ext uri="{63B3BB69-23CF-44E3-9099-C40C66FF867C}">
                  <a14:compatExt spid="_x0000_s18447"/>
                </a:ext>
                <a:ext uri="{FF2B5EF4-FFF2-40B4-BE49-F238E27FC236}">
                  <a16:creationId xmlns:a16="http://schemas.microsoft.com/office/drawing/2014/main" id="{00000000-0008-0000-08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 land van herkomst: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539750</xdr:colOff>
          <xdr:row>76</xdr:row>
          <xdr:rowOff>184150</xdr:rowOff>
        </xdr:to>
        <xdr:sp macro="" textlink="">
          <xdr:nvSpPr>
            <xdr:cNvPr id="18448" name="Vervolgkeuzelijst 130" hidden="1">
              <a:extLst>
                <a:ext uri="{63B3BB69-23CF-44E3-9099-C40C66FF867C}">
                  <a14:compatExt spid="_x0000_s18448"/>
                </a:ext>
                <a:ext uri="{FF2B5EF4-FFF2-40B4-BE49-F238E27FC236}">
                  <a16:creationId xmlns:a16="http://schemas.microsoft.com/office/drawing/2014/main" id="{00000000-0008-0000-0800-0000104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8449" name="Selectievakje 153" hidden="1">
              <a:extLst>
                <a:ext uri="{63B3BB69-23CF-44E3-9099-C40C66FF867C}">
                  <a14:compatExt spid="_x0000_s18449"/>
                </a:ext>
                <a:ext uri="{FF2B5EF4-FFF2-40B4-BE49-F238E27FC236}">
                  <a16:creationId xmlns:a16="http://schemas.microsoft.com/office/drawing/2014/main" id="{00000000-0008-0000-08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Afwezig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18450" name="Selectievakje 154" hidden="1">
              <a:extLst>
                <a:ext uri="{63B3BB69-23CF-44E3-9099-C40C66FF867C}">
                  <a14:compatExt spid="_x0000_s18450"/>
                </a:ext>
                <a:ext uri="{FF2B5EF4-FFF2-40B4-BE49-F238E27FC236}">
                  <a16:creationId xmlns:a16="http://schemas.microsoft.com/office/drawing/2014/main" id="{00000000-0008-0000-08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Aanwezig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18451" name="Selectievakje 155" hidden="1">
              <a:extLst>
                <a:ext uri="{63B3BB69-23CF-44E3-9099-C40C66FF867C}">
                  <a14:compatExt spid="_x0000_s18451"/>
                </a:ext>
                <a:ext uri="{FF2B5EF4-FFF2-40B4-BE49-F238E27FC236}">
                  <a16:creationId xmlns:a16="http://schemas.microsoft.com/office/drawing/2014/main" id="{00000000-0008-0000-0800-00001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 Afwezig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18452" name="Selectievakje 156"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Aanwezig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18453" name="Selectievakje 150" descr="Ja, onder voorwaarden" hidden="1">
              <a:extLst>
                <a:ext uri="{63B3BB69-23CF-44E3-9099-C40C66FF867C}">
                  <a14:compatExt spid="_x0000_s18453"/>
                </a:ext>
                <a:ext uri="{FF2B5EF4-FFF2-40B4-BE49-F238E27FC236}">
                  <a16:creationId xmlns:a16="http://schemas.microsoft.com/office/drawing/2014/main" id="{00000000-0008-0000-0800-00001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onder voorwaarden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18454" name="Selectievakje 151" hidden="1">
              <a:extLst>
                <a:ext uri="{63B3BB69-23CF-44E3-9099-C40C66FF867C}">
                  <a14:compatExt spid="_x0000_s18454"/>
                </a:ext>
                <a:ext uri="{FF2B5EF4-FFF2-40B4-BE49-F238E27FC236}">
                  <a16:creationId xmlns:a16="http://schemas.microsoft.com/office/drawing/2014/main" id="{00000000-0008-0000-0800-00001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800-00001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800-00001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800-00001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0800-00001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800-00001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800-00001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106</xdr:row>
          <xdr:rowOff>0</xdr:rowOff>
        </xdr:from>
        <xdr:to>
          <xdr:col>7</xdr:col>
          <xdr:colOff>304800</xdr:colOff>
          <xdr:row>107</xdr:row>
          <xdr:rowOff>0</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800-00001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800-00001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800-00001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47</xdr:row>
          <xdr:rowOff>190500</xdr:rowOff>
        </xdr:from>
        <xdr:to>
          <xdr:col>7</xdr:col>
          <xdr:colOff>457200</xdr:colOff>
          <xdr:row>49</xdr:row>
          <xdr:rowOff>25400</xdr:rowOff>
        </xdr:to>
        <xdr:sp macro="" textlink="">
          <xdr:nvSpPr>
            <xdr:cNvPr id="18464" name="Check Box 32" hidden="1">
              <a:extLst>
                <a:ext uri="{63B3BB69-23CF-44E3-9099-C40C66FF867C}">
                  <a14:compatExt spid="_x0000_s18464"/>
                </a:ext>
                <a:ext uri="{FF2B5EF4-FFF2-40B4-BE49-F238E27FC236}">
                  <a16:creationId xmlns:a16="http://schemas.microsoft.com/office/drawing/2014/main" id="{00000000-0008-0000-0800-00002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349250</xdr:colOff>
          <xdr:row>48</xdr:row>
          <xdr:rowOff>0</xdr:rowOff>
        </xdr:from>
        <xdr:to>
          <xdr:col>8</xdr:col>
          <xdr:colOff>0</xdr:colOff>
          <xdr:row>49</xdr:row>
          <xdr:rowOff>25400</xdr:rowOff>
        </xdr:to>
        <xdr:sp macro="" textlink="">
          <xdr:nvSpPr>
            <xdr:cNvPr id="18465" name="Check Box 33" hidden="1">
              <a:extLst>
                <a:ext uri="{63B3BB69-23CF-44E3-9099-C40C66FF867C}">
                  <a14:compatExt spid="_x0000_s18465"/>
                </a:ext>
                <a:ext uri="{FF2B5EF4-FFF2-40B4-BE49-F238E27FC236}">
                  <a16:creationId xmlns:a16="http://schemas.microsoft.com/office/drawing/2014/main" id="{00000000-0008-0000-0800-00002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18466" name="Check Box 34" hidden="1">
              <a:extLst>
                <a:ext uri="{63B3BB69-23CF-44E3-9099-C40C66FF867C}">
                  <a14:compatExt spid="_x0000_s18466"/>
                </a:ext>
                <a:ext uri="{FF2B5EF4-FFF2-40B4-BE49-F238E27FC236}">
                  <a16:creationId xmlns:a16="http://schemas.microsoft.com/office/drawing/2014/main" id="{00000000-0008-0000-0800-00002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geen eiwitten van dierlijke oorsprong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6</xdr:col>
          <xdr:colOff>609600</xdr:colOff>
          <xdr:row>80</xdr:row>
          <xdr:rowOff>6350</xdr:rowOff>
        </xdr:to>
        <xdr:sp macro="" textlink="">
          <xdr:nvSpPr>
            <xdr:cNvPr id="18467" name="Check Box 35" hidden="1">
              <a:extLst>
                <a:ext uri="{63B3BB69-23CF-44E3-9099-C40C66FF867C}">
                  <a14:compatExt spid="_x0000_s18467"/>
                </a:ext>
                <a:ext uri="{FF2B5EF4-FFF2-40B4-BE49-F238E27FC236}">
                  <a16:creationId xmlns:a16="http://schemas.microsoft.com/office/drawing/2014/main" id="{00000000-0008-0000-0800-00002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varkenseiwitten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6</xdr:col>
          <xdr:colOff>609600</xdr:colOff>
          <xdr:row>81</xdr:row>
          <xdr:rowOff>6350</xdr:rowOff>
        </xdr:to>
        <xdr:sp macro="" textlink="">
          <xdr:nvSpPr>
            <xdr:cNvPr id="18468" name="Check Box 36" hidden="1">
              <a:extLst>
                <a:ext uri="{63B3BB69-23CF-44E3-9099-C40C66FF867C}">
                  <a14:compatExt spid="_x0000_s18468"/>
                </a:ext>
                <a:ext uri="{FF2B5EF4-FFF2-40B4-BE49-F238E27FC236}">
                  <a16:creationId xmlns:a16="http://schemas.microsoft.com/office/drawing/2014/main" id="{00000000-0008-0000-08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viseiwitten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311150</xdr:colOff>
          <xdr:row>24</xdr:row>
          <xdr:rowOff>31750</xdr:rowOff>
        </xdr:to>
        <xdr:sp macro="" textlink="">
          <xdr:nvSpPr>
            <xdr:cNvPr id="18469" name="Selectievakje 141" hidden="1">
              <a:extLst>
                <a:ext uri="{63B3BB69-23CF-44E3-9099-C40C66FF867C}">
                  <a14:compatExt spid="_x0000_s18469"/>
                </a:ext>
                <a:ext uri="{FF2B5EF4-FFF2-40B4-BE49-F238E27FC236}">
                  <a16:creationId xmlns:a16="http://schemas.microsoft.com/office/drawing/2014/main" id="{00000000-0008-0000-0800-00002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8470" name="Selectievakje 143" hidden="1">
              <a:extLst>
                <a:ext uri="{63B3BB69-23CF-44E3-9099-C40C66FF867C}">
                  <a14:compatExt spid="_x0000_s18470"/>
                </a:ext>
                <a:ext uri="{FF2B5EF4-FFF2-40B4-BE49-F238E27FC236}">
                  <a16:creationId xmlns:a16="http://schemas.microsoft.com/office/drawing/2014/main" id="{00000000-0008-0000-08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7409" name="Selectievakje 83" hidden="1">
              <a:extLst>
                <a:ext uri="{63B3BB69-23CF-44E3-9099-C40C66FF867C}">
                  <a14:compatExt spid="_x0000_s17409"/>
                </a:ext>
                <a:ext uri="{FF2B5EF4-FFF2-40B4-BE49-F238E27FC236}">
                  <a16:creationId xmlns:a16="http://schemas.microsoft.com/office/drawing/2014/main" id="{00000000-0008-0000-09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7410" name="Selectievakje 84" hidden="1">
              <a:extLst>
                <a:ext uri="{63B3BB69-23CF-44E3-9099-C40C66FF867C}">
                  <a14:compatExt spid="_x0000_s17410"/>
                </a:ext>
                <a:ext uri="{FF2B5EF4-FFF2-40B4-BE49-F238E27FC236}">
                  <a16:creationId xmlns:a16="http://schemas.microsoft.com/office/drawing/2014/main" id="{00000000-0008-0000-09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 land van geboorte: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7411" name="Selectievakje 86" hidden="1">
              <a:extLst>
                <a:ext uri="{63B3BB69-23CF-44E3-9099-C40C66FF867C}">
                  <a14:compatExt spid="_x0000_s17411"/>
                </a:ext>
                <a:ext uri="{FF2B5EF4-FFF2-40B4-BE49-F238E27FC236}">
                  <a16:creationId xmlns:a16="http://schemas.microsoft.com/office/drawing/2014/main" id="{00000000-0008-0000-09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7412" name="Selectievakje 87" hidden="1">
              <a:extLst>
                <a:ext uri="{63B3BB69-23CF-44E3-9099-C40C66FF867C}">
                  <a14:compatExt spid="_x0000_s17412"/>
                </a:ext>
                <a:ext uri="{FF2B5EF4-FFF2-40B4-BE49-F238E27FC236}">
                  <a16:creationId xmlns:a16="http://schemas.microsoft.com/office/drawing/2014/main" id="{00000000-0008-0000-09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7413" name="Selectievakje 93" hidden="1">
              <a:extLst>
                <a:ext uri="{63B3BB69-23CF-44E3-9099-C40C66FF867C}">
                  <a14:compatExt spid="_x0000_s17413"/>
                </a:ext>
                <a:ext uri="{FF2B5EF4-FFF2-40B4-BE49-F238E27FC236}">
                  <a16:creationId xmlns:a16="http://schemas.microsoft.com/office/drawing/2014/main" id="{00000000-0008-0000-09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17414" name="Selectievakje 94" hidden="1">
              <a:extLst>
                <a:ext uri="{63B3BB69-23CF-44E3-9099-C40C66FF867C}">
                  <a14:compatExt spid="_x0000_s17414"/>
                </a:ext>
                <a:ext uri="{FF2B5EF4-FFF2-40B4-BE49-F238E27FC236}">
                  <a16:creationId xmlns:a16="http://schemas.microsoft.com/office/drawing/2014/main" id="{00000000-0008-0000-09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17415" name="Selectievakje 95" hidden="1">
              <a:extLst>
                <a:ext uri="{63B3BB69-23CF-44E3-9099-C40C66FF867C}">
                  <a14:compatExt spid="_x0000_s17415"/>
                </a:ext>
                <a:ext uri="{FF2B5EF4-FFF2-40B4-BE49-F238E27FC236}">
                  <a16:creationId xmlns:a16="http://schemas.microsoft.com/office/drawing/2014/main" id="{00000000-0008-0000-09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539750</xdr:colOff>
          <xdr:row>73</xdr:row>
          <xdr:rowOff>184150</xdr:rowOff>
        </xdr:to>
        <xdr:sp macro="" textlink="">
          <xdr:nvSpPr>
            <xdr:cNvPr id="17416" name="Vervolgkeuzelijst 110" hidden="1">
              <a:extLst>
                <a:ext uri="{63B3BB69-23CF-44E3-9099-C40C66FF867C}">
                  <a14:compatExt spid="_x0000_s17416"/>
                </a:ext>
                <a:ext uri="{FF2B5EF4-FFF2-40B4-BE49-F238E27FC236}">
                  <a16:creationId xmlns:a16="http://schemas.microsoft.com/office/drawing/2014/main" id="{00000000-0008-0000-0900-000008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7417" name="Selectievakje 120" hidden="1">
              <a:extLst>
                <a:ext uri="{63B3BB69-23CF-44E3-9099-C40C66FF867C}">
                  <a14:compatExt spid="_x0000_s17417"/>
                </a:ext>
                <a:ext uri="{FF2B5EF4-FFF2-40B4-BE49-F238E27FC236}">
                  <a16:creationId xmlns:a16="http://schemas.microsoft.com/office/drawing/2014/main" id="{00000000-0008-0000-09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laatste melding: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7418" name="Selectievakje 121" hidden="1">
              <a:extLst>
                <a:ext uri="{63B3BB69-23CF-44E3-9099-C40C66FF867C}">
                  <a14:compatExt spid="_x0000_s17418"/>
                </a:ext>
                <a:ext uri="{FF2B5EF4-FFF2-40B4-BE49-F238E27FC236}">
                  <a16:creationId xmlns:a16="http://schemas.microsoft.com/office/drawing/2014/main" id="{00000000-0008-0000-09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17419" name="Selectievakje 122" hidden="1">
              <a:extLst>
                <a:ext uri="{63B3BB69-23CF-44E3-9099-C40C66FF867C}">
                  <a14:compatExt spid="_x0000_s17419"/>
                </a:ext>
                <a:ext uri="{FF2B5EF4-FFF2-40B4-BE49-F238E27FC236}">
                  <a16:creationId xmlns:a16="http://schemas.microsoft.com/office/drawing/2014/main" id="{00000000-0008-0000-09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welke en datum (data) vaststelling: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7420" name="Selectievakje 123" hidden="1">
              <a:extLst>
                <a:ext uri="{63B3BB69-23CF-44E3-9099-C40C66FF867C}">
                  <a14:compatExt spid="_x0000_s17420"/>
                </a:ext>
                <a:ext uri="{FF2B5EF4-FFF2-40B4-BE49-F238E27FC236}">
                  <a16:creationId xmlns:a16="http://schemas.microsoft.com/office/drawing/2014/main" id="{00000000-0008-0000-09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7421" name="Selectievakje 125" hidden="1">
              <a:extLst>
                <a:ext uri="{63B3BB69-23CF-44E3-9099-C40C66FF867C}">
                  <a14:compatExt spid="_x0000_s17421"/>
                </a:ext>
                <a:ext uri="{FF2B5EF4-FFF2-40B4-BE49-F238E27FC236}">
                  <a16:creationId xmlns:a16="http://schemas.microsoft.com/office/drawing/2014/main" id="{00000000-0008-0000-09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17422" name="Selectievakje 128" hidden="1">
              <a:extLst>
                <a:ext uri="{63B3BB69-23CF-44E3-9099-C40C66FF867C}">
                  <a14:compatExt spid="_x0000_s17422"/>
                </a:ext>
                <a:ext uri="{FF2B5EF4-FFF2-40B4-BE49-F238E27FC236}">
                  <a16:creationId xmlns:a16="http://schemas.microsoft.com/office/drawing/2014/main" id="{00000000-0008-0000-09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7423" name="Selectievakje 129" hidden="1">
              <a:extLst>
                <a:ext uri="{63B3BB69-23CF-44E3-9099-C40C66FF867C}">
                  <a14:compatExt spid="_x0000_s17423"/>
                </a:ext>
                <a:ext uri="{FF2B5EF4-FFF2-40B4-BE49-F238E27FC236}">
                  <a16:creationId xmlns:a16="http://schemas.microsoft.com/office/drawing/2014/main" id="{00000000-0008-0000-0900-00000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 land van herkomst: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539750</xdr:colOff>
          <xdr:row>76</xdr:row>
          <xdr:rowOff>184150</xdr:rowOff>
        </xdr:to>
        <xdr:sp macro="" textlink="">
          <xdr:nvSpPr>
            <xdr:cNvPr id="17424" name="Vervolgkeuzelijst 130" hidden="1">
              <a:extLst>
                <a:ext uri="{63B3BB69-23CF-44E3-9099-C40C66FF867C}">
                  <a14:compatExt spid="_x0000_s17424"/>
                </a:ext>
                <a:ext uri="{FF2B5EF4-FFF2-40B4-BE49-F238E27FC236}">
                  <a16:creationId xmlns:a16="http://schemas.microsoft.com/office/drawing/2014/main" id="{00000000-0008-0000-0900-000010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7425" name="Selectievakje 153" hidden="1">
              <a:extLst>
                <a:ext uri="{63B3BB69-23CF-44E3-9099-C40C66FF867C}">
                  <a14:compatExt spid="_x0000_s17425"/>
                </a:ext>
                <a:ext uri="{FF2B5EF4-FFF2-40B4-BE49-F238E27FC236}">
                  <a16:creationId xmlns:a16="http://schemas.microsoft.com/office/drawing/2014/main" id="{00000000-0008-0000-0900-00001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Afwezig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17426" name="Selectievakje 154" hidden="1">
              <a:extLst>
                <a:ext uri="{63B3BB69-23CF-44E3-9099-C40C66FF867C}">
                  <a14:compatExt spid="_x0000_s17426"/>
                </a:ext>
                <a:ext uri="{FF2B5EF4-FFF2-40B4-BE49-F238E27FC236}">
                  <a16:creationId xmlns:a16="http://schemas.microsoft.com/office/drawing/2014/main" id="{00000000-0008-0000-0900-00001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Aanwezig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17427" name="Selectievakje 155" hidden="1">
              <a:extLst>
                <a:ext uri="{63B3BB69-23CF-44E3-9099-C40C66FF867C}">
                  <a14:compatExt spid="_x0000_s17427"/>
                </a:ext>
                <a:ext uri="{FF2B5EF4-FFF2-40B4-BE49-F238E27FC236}">
                  <a16:creationId xmlns:a16="http://schemas.microsoft.com/office/drawing/2014/main" id="{00000000-0008-0000-0900-00001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 Afwezig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17428" name="Selectievakje 156" hidden="1">
              <a:extLst>
                <a:ext uri="{63B3BB69-23CF-44E3-9099-C40C66FF867C}">
                  <a14:compatExt spid="_x0000_s17428"/>
                </a:ext>
                <a:ext uri="{FF2B5EF4-FFF2-40B4-BE49-F238E27FC236}">
                  <a16:creationId xmlns:a16="http://schemas.microsoft.com/office/drawing/2014/main" id="{00000000-0008-0000-0900-00001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Aanwezig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17429" name="Selectievakje 150" descr="Ja, onder voorwaarden" hidden="1">
              <a:extLst>
                <a:ext uri="{63B3BB69-23CF-44E3-9099-C40C66FF867C}">
                  <a14:compatExt spid="_x0000_s17429"/>
                </a:ext>
                <a:ext uri="{FF2B5EF4-FFF2-40B4-BE49-F238E27FC236}">
                  <a16:creationId xmlns:a16="http://schemas.microsoft.com/office/drawing/2014/main" id="{00000000-0008-0000-0900-00001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onder voorwaarden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17430" name="Selectievakje 151" hidden="1">
              <a:extLst>
                <a:ext uri="{63B3BB69-23CF-44E3-9099-C40C66FF867C}">
                  <a14:compatExt spid="_x0000_s17430"/>
                </a:ext>
                <a:ext uri="{FF2B5EF4-FFF2-40B4-BE49-F238E27FC236}">
                  <a16:creationId xmlns:a16="http://schemas.microsoft.com/office/drawing/2014/main" id="{00000000-0008-0000-0900-00001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7431" name="Check Box 23" hidden="1">
              <a:extLst>
                <a:ext uri="{63B3BB69-23CF-44E3-9099-C40C66FF867C}">
                  <a14:compatExt spid="_x0000_s17431"/>
                </a:ext>
                <a:ext uri="{FF2B5EF4-FFF2-40B4-BE49-F238E27FC236}">
                  <a16:creationId xmlns:a16="http://schemas.microsoft.com/office/drawing/2014/main" id="{00000000-0008-0000-0900-00001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7432" name="Check Box 24" hidden="1">
              <a:extLst>
                <a:ext uri="{63B3BB69-23CF-44E3-9099-C40C66FF867C}">
                  <a14:compatExt spid="_x0000_s17432"/>
                </a:ext>
                <a:ext uri="{FF2B5EF4-FFF2-40B4-BE49-F238E27FC236}">
                  <a16:creationId xmlns:a16="http://schemas.microsoft.com/office/drawing/2014/main" id="{00000000-0008-0000-0900-00001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7433" name="Check Box 25" hidden="1">
              <a:extLst>
                <a:ext uri="{63B3BB69-23CF-44E3-9099-C40C66FF867C}">
                  <a14:compatExt spid="_x0000_s17433"/>
                </a:ext>
                <a:ext uri="{FF2B5EF4-FFF2-40B4-BE49-F238E27FC236}">
                  <a16:creationId xmlns:a16="http://schemas.microsoft.com/office/drawing/2014/main" id="{00000000-0008-0000-0900-00001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17434" name="Check Box 26" hidden="1">
              <a:extLst>
                <a:ext uri="{63B3BB69-23CF-44E3-9099-C40C66FF867C}">
                  <a14:compatExt spid="_x0000_s17434"/>
                </a:ext>
                <a:ext uri="{FF2B5EF4-FFF2-40B4-BE49-F238E27FC236}">
                  <a16:creationId xmlns:a16="http://schemas.microsoft.com/office/drawing/2014/main" id="{00000000-0008-0000-0900-00001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17435" name="Check Box 27" hidden="1">
              <a:extLst>
                <a:ext uri="{63B3BB69-23CF-44E3-9099-C40C66FF867C}">
                  <a14:compatExt spid="_x0000_s17435"/>
                </a:ext>
                <a:ext uri="{FF2B5EF4-FFF2-40B4-BE49-F238E27FC236}">
                  <a16:creationId xmlns:a16="http://schemas.microsoft.com/office/drawing/2014/main" id="{00000000-0008-0000-0900-00001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7436" name="Check Box 28" hidden="1">
              <a:extLst>
                <a:ext uri="{63B3BB69-23CF-44E3-9099-C40C66FF867C}">
                  <a14:compatExt spid="_x0000_s17436"/>
                </a:ext>
                <a:ext uri="{FF2B5EF4-FFF2-40B4-BE49-F238E27FC236}">
                  <a16:creationId xmlns:a16="http://schemas.microsoft.com/office/drawing/2014/main" id="{00000000-0008-0000-0900-00001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106</xdr:row>
          <xdr:rowOff>0</xdr:rowOff>
        </xdr:from>
        <xdr:to>
          <xdr:col>7</xdr:col>
          <xdr:colOff>304800</xdr:colOff>
          <xdr:row>107</xdr:row>
          <xdr:rowOff>0</xdr:rowOff>
        </xdr:to>
        <xdr:sp macro="" textlink="">
          <xdr:nvSpPr>
            <xdr:cNvPr id="17437" name="Check Box 29" hidden="1">
              <a:extLst>
                <a:ext uri="{63B3BB69-23CF-44E3-9099-C40C66FF867C}">
                  <a14:compatExt spid="_x0000_s17437"/>
                </a:ext>
                <a:ext uri="{FF2B5EF4-FFF2-40B4-BE49-F238E27FC236}">
                  <a16:creationId xmlns:a16="http://schemas.microsoft.com/office/drawing/2014/main" id="{00000000-0008-0000-0900-00001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17438" name="Check Box 30" hidden="1">
              <a:extLst>
                <a:ext uri="{63B3BB69-23CF-44E3-9099-C40C66FF867C}">
                  <a14:compatExt spid="_x0000_s17438"/>
                </a:ext>
                <a:ext uri="{FF2B5EF4-FFF2-40B4-BE49-F238E27FC236}">
                  <a16:creationId xmlns:a16="http://schemas.microsoft.com/office/drawing/2014/main" id="{00000000-0008-0000-0900-00001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17439" name="Check Box 31" hidden="1">
              <a:extLst>
                <a:ext uri="{63B3BB69-23CF-44E3-9099-C40C66FF867C}">
                  <a14:compatExt spid="_x0000_s17439"/>
                </a:ext>
                <a:ext uri="{FF2B5EF4-FFF2-40B4-BE49-F238E27FC236}">
                  <a16:creationId xmlns:a16="http://schemas.microsoft.com/office/drawing/2014/main" id="{00000000-0008-0000-0900-00001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47</xdr:row>
          <xdr:rowOff>190500</xdr:rowOff>
        </xdr:from>
        <xdr:to>
          <xdr:col>7</xdr:col>
          <xdr:colOff>457200</xdr:colOff>
          <xdr:row>49</xdr:row>
          <xdr:rowOff>25400</xdr:rowOff>
        </xdr:to>
        <xdr:sp macro="" textlink="">
          <xdr:nvSpPr>
            <xdr:cNvPr id="17440" name="Check Box 32" hidden="1">
              <a:extLst>
                <a:ext uri="{63B3BB69-23CF-44E3-9099-C40C66FF867C}">
                  <a14:compatExt spid="_x0000_s17440"/>
                </a:ext>
                <a:ext uri="{FF2B5EF4-FFF2-40B4-BE49-F238E27FC236}">
                  <a16:creationId xmlns:a16="http://schemas.microsoft.com/office/drawing/2014/main" id="{00000000-0008-0000-0900-00002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349250</xdr:colOff>
          <xdr:row>48</xdr:row>
          <xdr:rowOff>0</xdr:rowOff>
        </xdr:from>
        <xdr:to>
          <xdr:col>8</xdr:col>
          <xdr:colOff>0</xdr:colOff>
          <xdr:row>49</xdr:row>
          <xdr:rowOff>25400</xdr:rowOff>
        </xdr:to>
        <xdr:sp macro="" textlink="">
          <xdr:nvSpPr>
            <xdr:cNvPr id="17441" name="Check Box 33" hidden="1">
              <a:extLst>
                <a:ext uri="{63B3BB69-23CF-44E3-9099-C40C66FF867C}">
                  <a14:compatExt spid="_x0000_s17441"/>
                </a:ext>
                <a:ext uri="{FF2B5EF4-FFF2-40B4-BE49-F238E27FC236}">
                  <a16:creationId xmlns:a16="http://schemas.microsoft.com/office/drawing/2014/main" id="{00000000-0008-0000-0900-00002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17442" name="Check Box 34" hidden="1">
              <a:extLst>
                <a:ext uri="{63B3BB69-23CF-44E3-9099-C40C66FF867C}">
                  <a14:compatExt spid="_x0000_s17442"/>
                </a:ext>
                <a:ext uri="{FF2B5EF4-FFF2-40B4-BE49-F238E27FC236}">
                  <a16:creationId xmlns:a16="http://schemas.microsoft.com/office/drawing/2014/main" id="{00000000-0008-0000-0900-00002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geen eiwitten van dierlijke oorsprong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6</xdr:col>
          <xdr:colOff>609600</xdr:colOff>
          <xdr:row>80</xdr:row>
          <xdr:rowOff>6350</xdr:rowOff>
        </xdr:to>
        <xdr:sp macro="" textlink="">
          <xdr:nvSpPr>
            <xdr:cNvPr id="17443" name="Check Box 35" hidden="1">
              <a:extLst>
                <a:ext uri="{63B3BB69-23CF-44E3-9099-C40C66FF867C}">
                  <a14:compatExt spid="_x0000_s17443"/>
                </a:ext>
                <a:ext uri="{FF2B5EF4-FFF2-40B4-BE49-F238E27FC236}">
                  <a16:creationId xmlns:a16="http://schemas.microsoft.com/office/drawing/2014/main" id="{00000000-0008-0000-0900-00002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varkenseiwitten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6</xdr:col>
          <xdr:colOff>609600</xdr:colOff>
          <xdr:row>81</xdr:row>
          <xdr:rowOff>6350</xdr:rowOff>
        </xdr:to>
        <xdr:sp macro="" textlink="">
          <xdr:nvSpPr>
            <xdr:cNvPr id="17444" name="Check Box 36" hidden="1">
              <a:extLst>
                <a:ext uri="{63B3BB69-23CF-44E3-9099-C40C66FF867C}">
                  <a14:compatExt spid="_x0000_s17444"/>
                </a:ext>
                <a:ext uri="{FF2B5EF4-FFF2-40B4-BE49-F238E27FC236}">
                  <a16:creationId xmlns:a16="http://schemas.microsoft.com/office/drawing/2014/main" id="{00000000-0008-0000-0900-00002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viseiwitten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311150</xdr:colOff>
          <xdr:row>24</xdr:row>
          <xdr:rowOff>31750</xdr:rowOff>
        </xdr:to>
        <xdr:sp macro="" textlink="">
          <xdr:nvSpPr>
            <xdr:cNvPr id="17445" name="Selectievakje 141" hidden="1">
              <a:extLst>
                <a:ext uri="{63B3BB69-23CF-44E3-9099-C40C66FF867C}">
                  <a14:compatExt spid="_x0000_s17445"/>
                </a:ext>
                <a:ext uri="{FF2B5EF4-FFF2-40B4-BE49-F238E27FC236}">
                  <a16:creationId xmlns:a16="http://schemas.microsoft.com/office/drawing/2014/main" id="{00000000-0008-0000-0900-00002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7446" name="Selectievakje 143" hidden="1">
              <a:extLst>
                <a:ext uri="{63B3BB69-23CF-44E3-9099-C40C66FF867C}">
                  <a14:compatExt spid="_x0000_s17446"/>
                </a:ext>
                <a:ext uri="{FF2B5EF4-FFF2-40B4-BE49-F238E27FC236}">
                  <a16:creationId xmlns:a16="http://schemas.microsoft.com/office/drawing/2014/main" id="{00000000-0008-0000-0900-00002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20481" name="Selectievakje 83" hidden="1">
              <a:extLst>
                <a:ext uri="{63B3BB69-23CF-44E3-9099-C40C66FF867C}">
                  <a14:compatExt spid="_x0000_s20481"/>
                </a:ext>
                <a:ext uri="{FF2B5EF4-FFF2-40B4-BE49-F238E27FC236}">
                  <a16:creationId xmlns:a16="http://schemas.microsoft.com/office/drawing/2014/main" id="{00000000-0008-0000-0A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20482" name="Selectievakje 84" hidden="1">
              <a:extLst>
                <a:ext uri="{63B3BB69-23CF-44E3-9099-C40C66FF867C}">
                  <a14:compatExt spid="_x0000_s20482"/>
                </a:ext>
                <a:ext uri="{FF2B5EF4-FFF2-40B4-BE49-F238E27FC236}">
                  <a16:creationId xmlns:a16="http://schemas.microsoft.com/office/drawing/2014/main" id="{00000000-0008-0000-0A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 land van geboorte: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20483" name="Selectievakje 86" hidden="1">
              <a:extLst>
                <a:ext uri="{63B3BB69-23CF-44E3-9099-C40C66FF867C}">
                  <a14:compatExt spid="_x0000_s20483"/>
                </a:ext>
                <a:ext uri="{FF2B5EF4-FFF2-40B4-BE49-F238E27FC236}">
                  <a16:creationId xmlns:a16="http://schemas.microsoft.com/office/drawing/2014/main" id="{00000000-0008-0000-0A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20484" name="Selectievakje 87" hidden="1">
              <a:extLst>
                <a:ext uri="{63B3BB69-23CF-44E3-9099-C40C66FF867C}">
                  <a14:compatExt spid="_x0000_s20484"/>
                </a:ext>
                <a:ext uri="{FF2B5EF4-FFF2-40B4-BE49-F238E27FC236}">
                  <a16:creationId xmlns:a16="http://schemas.microsoft.com/office/drawing/2014/main" id="{00000000-0008-0000-0A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20485" name="Selectievakje 93" hidden="1">
              <a:extLst>
                <a:ext uri="{63B3BB69-23CF-44E3-9099-C40C66FF867C}">
                  <a14:compatExt spid="_x0000_s20485"/>
                </a:ext>
                <a:ext uri="{FF2B5EF4-FFF2-40B4-BE49-F238E27FC236}">
                  <a16:creationId xmlns:a16="http://schemas.microsoft.com/office/drawing/2014/main" id="{00000000-0008-0000-0A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20486" name="Selectievakje 94" hidden="1">
              <a:extLst>
                <a:ext uri="{63B3BB69-23CF-44E3-9099-C40C66FF867C}">
                  <a14:compatExt spid="_x0000_s20486"/>
                </a:ext>
                <a:ext uri="{FF2B5EF4-FFF2-40B4-BE49-F238E27FC236}">
                  <a16:creationId xmlns:a16="http://schemas.microsoft.com/office/drawing/2014/main" id="{00000000-0008-0000-0A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20487" name="Selectievakje 95" hidden="1">
              <a:extLst>
                <a:ext uri="{63B3BB69-23CF-44E3-9099-C40C66FF867C}">
                  <a14:compatExt spid="_x0000_s20487"/>
                </a:ext>
                <a:ext uri="{FF2B5EF4-FFF2-40B4-BE49-F238E27FC236}">
                  <a16:creationId xmlns:a16="http://schemas.microsoft.com/office/drawing/2014/main" id="{00000000-0008-0000-0A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vrijgave van bedrijf: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539750</xdr:colOff>
          <xdr:row>73</xdr:row>
          <xdr:rowOff>184150</xdr:rowOff>
        </xdr:to>
        <xdr:sp macro="" textlink="">
          <xdr:nvSpPr>
            <xdr:cNvPr id="20488" name="Vervolgkeuzelijst 110" hidden="1">
              <a:extLst>
                <a:ext uri="{63B3BB69-23CF-44E3-9099-C40C66FF867C}">
                  <a14:compatExt spid="_x0000_s20488"/>
                </a:ext>
                <a:ext uri="{FF2B5EF4-FFF2-40B4-BE49-F238E27FC236}">
                  <a16:creationId xmlns:a16="http://schemas.microsoft.com/office/drawing/2014/main" id="{00000000-0008-0000-0A00-000008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20489" name="Selectievakje 120" hidden="1">
              <a:extLst>
                <a:ext uri="{63B3BB69-23CF-44E3-9099-C40C66FF867C}">
                  <a14:compatExt spid="_x0000_s20489"/>
                </a:ext>
                <a:ext uri="{FF2B5EF4-FFF2-40B4-BE49-F238E27FC236}">
                  <a16:creationId xmlns:a16="http://schemas.microsoft.com/office/drawing/2014/main" id="{00000000-0008-0000-0A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laatste melding: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20490" name="Selectievakje 121" hidden="1">
              <a:extLst>
                <a:ext uri="{63B3BB69-23CF-44E3-9099-C40C66FF867C}">
                  <a14:compatExt spid="_x0000_s20490"/>
                </a:ext>
                <a:ext uri="{FF2B5EF4-FFF2-40B4-BE49-F238E27FC236}">
                  <a16:creationId xmlns:a16="http://schemas.microsoft.com/office/drawing/2014/main" id="{00000000-0008-0000-0A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20491" name="Selectievakje 122" hidden="1">
              <a:extLst>
                <a:ext uri="{63B3BB69-23CF-44E3-9099-C40C66FF867C}">
                  <a14:compatExt spid="_x0000_s20491"/>
                </a:ext>
                <a:ext uri="{FF2B5EF4-FFF2-40B4-BE49-F238E27FC236}">
                  <a16:creationId xmlns:a16="http://schemas.microsoft.com/office/drawing/2014/main" id="{00000000-0008-0000-0A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welke en datum (data) vaststelling: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20492" name="Selectievakje 123" hidden="1">
              <a:extLst>
                <a:ext uri="{63B3BB69-23CF-44E3-9099-C40C66FF867C}">
                  <a14:compatExt spid="_x0000_s20492"/>
                </a:ext>
                <a:ext uri="{FF2B5EF4-FFF2-40B4-BE49-F238E27FC236}">
                  <a16:creationId xmlns:a16="http://schemas.microsoft.com/office/drawing/2014/main" id="{00000000-0008-0000-0A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20493" name="Selectievakje 125" hidden="1">
              <a:extLst>
                <a:ext uri="{63B3BB69-23CF-44E3-9099-C40C66FF867C}">
                  <a14:compatExt spid="_x0000_s20493"/>
                </a:ext>
                <a:ext uri="{FF2B5EF4-FFF2-40B4-BE49-F238E27FC236}">
                  <a16:creationId xmlns:a16="http://schemas.microsoft.com/office/drawing/2014/main" id="{00000000-0008-0000-0A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20494" name="Selectievakje 128" hidden="1">
              <a:extLst>
                <a:ext uri="{63B3BB69-23CF-44E3-9099-C40C66FF867C}">
                  <a14:compatExt spid="_x0000_s20494"/>
                </a:ext>
                <a:ext uri="{FF2B5EF4-FFF2-40B4-BE49-F238E27FC236}">
                  <a16:creationId xmlns:a16="http://schemas.microsoft.com/office/drawing/2014/main" id="{00000000-0008-0000-0A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20495" name="Selectievakje 129" hidden="1">
              <a:extLst>
                <a:ext uri="{63B3BB69-23CF-44E3-9099-C40C66FF867C}">
                  <a14:compatExt spid="_x0000_s20495"/>
                </a:ext>
                <a:ext uri="{FF2B5EF4-FFF2-40B4-BE49-F238E27FC236}">
                  <a16:creationId xmlns:a16="http://schemas.microsoft.com/office/drawing/2014/main" id="{00000000-0008-0000-0A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 land van herkomst: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539750</xdr:colOff>
          <xdr:row>76</xdr:row>
          <xdr:rowOff>184150</xdr:rowOff>
        </xdr:to>
        <xdr:sp macro="" textlink="">
          <xdr:nvSpPr>
            <xdr:cNvPr id="20496" name="Vervolgkeuzelijst 130" hidden="1">
              <a:extLst>
                <a:ext uri="{63B3BB69-23CF-44E3-9099-C40C66FF867C}">
                  <a14:compatExt spid="_x0000_s20496"/>
                </a:ext>
                <a:ext uri="{FF2B5EF4-FFF2-40B4-BE49-F238E27FC236}">
                  <a16:creationId xmlns:a16="http://schemas.microsoft.com/office/drawing/2014/main" id="{00000000-0008-0000-0A00-000010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20497" name="Selectievakje 153" hidden="1">
              <a:extLst>
                <a:ext uri="{63B3BB69-23CF-44E3-9099-C40C66FF867C}">
                  <a14:compatExt spid="_x0000_s20497"/>
                </a:ext>
                <a:ext uri="{FF2B5EF4-FFF2-40B4-BE49-F238E27FC236}">
                  <a16:creationId xmlns:a16="http://schemas.microsoft.com/office/drawing/2014/main" id="{00000000-0008-0000-0A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Afwezig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20498" name="Selectievakje 154" hidden="1">
              <a:extLst>
                <a:ext uri="{63B3BB69-23CF-44E3-9099-C40C66FF867C}">
                  <a14:compatExt spid="_x0000_s20498"/>
                </a:ext>
                <a:ext uri="{FF2B5EF4-FFF2-40B4-BE49-F238E27FC236}">
                  <a16:creationId xmlns:a16="http://schemas.microsoft.com/office/drawing/2014/main" id="{00000000-0008-0000-0A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Aanwezig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20499" name="Selectievakje 155" hidden="1">
              <a:extLst>
                <a:ext uri="{63B3BB69-23CF-44E3-9099-C40C66FF867C}">
                  <a14:compatExt spid="_x0000_s20499"/>
                </a:ext>
                <a:ext uri="{FF2B5EF4-FFF2-40B4-BE49-F238E27FC236}">
                  <a16:creationId xmlns:a16="http://schemas.microsoft.com/office/drawing/2014/main" id="{00000000-0008-0000-0A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 Afwezig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20500" name="Selectievakje 156" hidden="1">
              <a:extLst>
                <a:ext uri="{63B3BB69-23CF-44E3-9099-C40C66FF867C}">
                  <a14:compatExt spid="_x0000_s20500"/>
                </a:ext>
                <a:ext uri="{FF2B5EF4-FFF2-40B4-BE49-F238E27FC236}">
                  <a16:creationId xmlns:a16="http://schemas.microsoft.com/office/drawing/2014/main" id="{00000000-0008-0000-0A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Aanwezig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20501" name="Selectievakje 150" descr="Ja, onder voorwaarden" hidden="1">
              <a:extLst>
                <a:ext uri="{63B3BB69-23CF-44E3-9099-C40C66FF867C}">
                  <a14:compatExt spid="_x0000_s20501"/>
                </a:ext>
                <a:ext uri="{FF2B5EF4-FFF2-40B4-BE49-F238E27FC236}">
                  <a16:creationId xmlns:a16="http://schemas.microsoft.com/office/drawing/2014/main" id="{00000000-0008-0000-0A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onder voorwaarden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20502" name="Selectievakje 151" hidden="1">
              <a:extLst>
                <a:ext uri="{63B3BB69-23CF-44E3-9099-C40C66FF867C}">
                  <a14:compatExt spid="_x0000_s20502"/>
                </a:ext>
                <a:ext uri="{FF2B5EF4-FFF2-40B4-BE49-F238E27FC236}">
                  <a16:creationId xmlns:a16="http://schemas.microsoft.com/office/drawing/2014/main" id="{00000000-0008-0000-0A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0A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0A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0A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0A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0A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 datum van de opheffing van de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0A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106</xdr:row>
          <xdr:rowOff>0</xdr:rowOff>
        </xdr:from>
        <xdr:to>
          <xdr:col>7</xdr:col>
          <xdr:colOff>304800</xdr:colOff>
          <xdr:row>107</xdr:row>
          <xdr:rowOff>0</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0A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0A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0A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47</xdr:row>
          <xdr:rowOff>190500</xdr:rowOff>
        </xdr:from>
        <xdr:to>
          <xdr:col>7</xdr:col>
          <xdr:colOff>457200</xdr:colOff>
          <xdr:row>49</xdr:row>
          <xdr:rowOff>25400</xdr:rowOff>
        </xdr:to>
        <xdr:sp macro="" textlink="">
          <xdr:nvSpPr>
            <xdr:cNvPr id="20512" name="Check Box 32" hidden="1">
              <a:extLst>
                <a:ext uri="{63B3BB69-23CF-44E3-9099-C40C66FF867C}">
                  <a14:compatExt spid="_x0000_s20512"/>
                </a:ext>
                <a:ext uri="{FF2B5EF4-FFF2-40B4-BE49-F238E27FC236}">
                  <a16:creationId xmlns:a16="http://schemas.microsoft.com/office/drawing/2014/main" id="{00000000-0008-0000-0A00-00002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349250</xdr:colOff>
          <xdr:row>48</xdr:row>
          <xdr:rowOff>0</xdr:rowOff>
        </xdr:from>
        <xdr:to>
          <xdr:col>8</xdr:col>
          <xdr:colOff>0</xdr:colOff>
          <xdr:row>49</xdr:row>
          <xdr:rowOff>25400</xdr:rowOff>
        </xdr:to>
        <xdr:sp macro="" textlink="">
          <xdr:nvSpPr>
            <xdr:cNvPr id="20513" name="Check Box 33" hidden="1">
              <a:extLst>
                <a:ext uri="{63B3BB69-23CF-44E3-9099-C40C66FF867C}">
                  <a14:compatExt spid="_x0000_s20513"/>
                </a:ext>
                <a:ext uri="{FF2B5EF4-FFF2-40B4-BE49-F238E27FC236}">
                  <a16:creationId xmlns:a16="http://schemas.microsoft.com/office/drawing/2014/main" id="{00000000-0008-0000-0A00-00002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0A00-00002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geen eiwitten van dierlijke oorsprong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6</xdr:col>
          <xdr:colOff>609600</xdr:colOff>
          <xdr:row>80</xdr:row>
          <xdr:rowOff>6350</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0A00-00002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varkenseiwitten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6</xdr:col>
          <xdr:colOff>609600</xdr:colOff>
          <xdr:row>81</xdr:row>
          <xdr:rowOff>6350</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0A00-00002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Voeder dat viseiwitten bevat.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311150</xdr:colOff>
          <xdr:row>24</xdr:row>
          <xdr:rowOff>31750</xdr:rowOff>
        </xdr:to>
        <xdr:sp macro="" textlink="">
          <xdr:nvSpPr>
            <xdr:cNvPr id="20517" name="Selectievakje 141" hidden="1">
              <a:extLst>
                <a:ext uri="{63B3BB69-23CF-44E3-9099-C40C66FF867C}">
                  <a14:compatExt spid="_x0000_s20517"/>
                </a:ext>
                <a:ext uri="{FF2B5EF4-FFF2-40B4-BE49-F238E27FC236}">
                  <a16:creationId xmlns:a16="http://schemas.microsoft.com/office/drawing/2014/main" id="{00000000-0008-0000-0A00-00002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Neen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20518" name="Selectievakje 143" hidden="1">
              <a:extLst>
                <a:ext uri="{63B3BB69-23CF-44E3-9099-C40C66FF867C}">
                  <a14:compatExt spid="_x0000_s20518"/>
                </a:ext>
                <a:ext uri="{FF2B5EF4-FFF2-40B4-BE49-F238E27FC236}">
                  <a16:creationId xmlns:a16="http://schemas.microsoft.com/office/drawing/2014/main" id="{00000000-0008-0000-0A00-00002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Ja</a:t>
              </a:r>
            </a:p>
          </xdr:txBody>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48.xml"/><Relationship Id="rId18" Type="http://schemas.openxmlformats.org/officeDocument/2006/relationships/ctrlProp" Target="../ctrlProps/ctrlProp53.xml"/><Relationship Id="rId26" Type="http://schemas.openxmlformats.org/officeDocument/2006/relationships/ctrlProp" Target="../ctrlProps/ctrlProp61.xml"/><Relationship Id="rId39" Type="http://schemas.openxmlformats.org/officeDocument/2006/relationships/ctrlProp" Target="../ctrlProps/ctrlProp74.xml"/><Relationship Id="rId21" Type="http://schemas.openxmlformats.org/officeDocument/2006/relationships/ctrlProp" Target="../ctrlProps/ctrlProp56.xml"/><Relationship Id="rId34" Type="http://schemas.openxmlformats.org/officeDocument/2006/relationships/ctrlProp" Target="../ctrlProps/ctrlProp69.xml"/><Relationship Id="rId7" Type="http://schemas.openxmlformats.org/officeDocument/2006/relationships/ctrlProp" Target="../ctrlProps/ctrlProp42.xml"/><Relationship Id="rId2" Type="http://schemas.openxmlformats.org/officeDocument/2006/relationships/drawing" Target="../drawings/drawing2.xml"/><Relationship Id="rId16" Type="http://schemas.openxmlformats.org/officeDocument/2006/relationships/ctrlProp" Target="../ctrlProps/ctrlProp51.xml"/><Relationship Id="rId20" Type="http://schemas.openxmlformats.org/officeDocument/2006/relationships/ctrlProp" Target="../ctrlProps/ctrlProp55.xml"/><Relationship Id="rId29" Type="http://schemas.openxmlformats.org/officeDocument/2006/relationships/ctrlProp" Target="../ctrlProps/ctrlProp64.xml"/><Relationship Id="rId41" Type="http://schemas.openxmlformats.org/officeDocument/2006/relationships/ctrlProp" Target="../ctrlProps/ctrlProp76.xml"/><Relationship Id="rId1" Type="http://schemas.openxmlformats.org/officeDocument/2006/relationships/printerSettings" Target="../printerSettings/printerSettings3.bin"/><Relationship Id="rId6" Type="http://schemas.openxmlformats.org/officeDocument/2006/relationships/ctrlProp" Target="../ctrlProps/ctrlProp41.xml"/><Relationship Id="rId11" Type="http://schemas.openxmlformats.org/officeDocument/2006/relationships/ctrlProp" Target="../ctrlProps/ctrlProp46.xml"/><Relationship Id="rId24" Type="http://schemas.openxmlformats.org/officeDocument/2006/relationships/ctrlProp" Target="../ctrlProps/ctrlProp59.xml"/><Relationship Id="rId32" Type="http://schemas.openxmlformats.org/officeDocument/2006/relationships/ctrlProp" Target="../ctrlProps/ctrlProp67.xml"/><Relationship Id="rId37" Type="http://schemas.openxmlformats.org/officeDocument/2006/relationships/ctrlProp" Target="../ctrlProps/ctrlProp72.xml"/><Relationship Id="rId40" Type="http://schemas.openxmlformats.org/officeDocument/2006/relationships/ctrlProp" Target="../ctrlProps/ctrlProp75.xml"/><Relationship Id="rId5" Type="http://schemas.openxmlformats.org/officeDocument/2006/relationships/ctrlProp" Target="../ctrlProps/ctrlProp40.xml"/><Relationship Id="rId15" Type="http://schemas.openxmlformats.org/officeDocument/2006/relationships/ctrlProp" Target="../ctrlProps/ctrlProp50.xml"/><Relationship Id="rId23" Type="http://schemas.openxmlformats.org/officeDocument/2006/relationships/ctrlProp" Target="../ctrlProps/ctrlProp58.xml"/><Relationship Id="rId28" Type="http://schemas.openxmlformats.org/officeDocument/2006/relationships/ctrlProp" Target="../ctrlProps/ctrlProp63.xml"/><Relationship Id="rId36" Type="http://schemas.openxmlformats.org/officeDocument/2006/relationships/ctrlProp" Target="../ctrlProps/ctrlProp71.xml"/><Relationship Id="rId10" Type="http://schemas.openxmlformats.org/officeDocument/2006/relationships/ctrlProp" Target="../ctrlProps/ctrlProp45.xml"/><Relationship Id="rId19" Type="http://schemas.openxmlformats.org/officeDocument/2006/relationships/ctrlProp" Target="../ctrlProps/ctrlProp54.xml"/><Relationship Id="rId31" Type="http://schemas.openxmlformats.org/officeDocument/2006/relationships/ctrlProp" Target="../ctrlProps/ctrlProp66.xml"/><Relationship Id="rId4" Type="http://schemas.openxmlformats.org/officeDocument/2006/relationships/ctrlProp" Target="../ctrlProps/ctrlProp39.xml"/><Relationship Id="rId9" Type="http://schemas.openxmlformats.org/officeDocument/2006/relationships/ctrlProp" Target="../ctrlProps/ctrlProp44.xml"/><Relationship Id="rId14" Type="http://schemas.openxmlformats.org/officeDocument/2006/relationships/ctrlProp" Target="../ctrlProps/ctrlProp49.xml"/><Relationship Id="rId22" Type="http://schemas.openxmlformats.org/officeDocument/2006/relationships/ctrlProp" Target="../ctrlProps/ctrlProp57.xml"/><Relationship Id="rId27" Type="http://schemas.openxmlformats.org/officeDocument/2006/relationships/ctrlProp" Target="../ctrlProps/ctrlProp62.xml"/><Relationship Id="rId30" Type="http://schemas.openxmlformats.org/officeDocument/2006/relationships/ctrlProp" Target="../ctrlProps/ctrlProp65.xml"/><Relationship Id="rId35" Type="http://schemas.openxmlformats.org/officeDocument/2006/relationships/ctrlProp" Target="../ctrlProps/ctrlProp70.xml"/><Relationship Id="rId8" Type="http://schemas.openxmlformats.org/officeDocument/2006/relationships/ctrlProp" Target="../ctrlProps/ctrlProp43.xml"/><Relationship Id="rId3" Type="http://schemas.openxmlformats.org/officeDocument/2006/relationships/vmlDrawing" Target="../drawings/vmlDrawing2.vml"/><Relationship Id="rId12" Type="http://schemas.openxmlformats.org/officeDocument/2006/relationships/ctrlProp" Target="../ctrlProps/ctrlProp47.xml"/><Relationship Id="rId17" Type="http://schemas.openxmlformats.org/officeDocument/2006/relationships/ctrlProp" Target="../ctrlProps/ctrlProp52.xml"/><Relationship Id="rId25" Type="http://schemas.openxmlformats.org/officeDocument/2006/relationships/ctrlProp" Target="../ctrlProps/ctrlProp60.xml"/><Relationship Id="rId33" Type="http://schemas.openxmlformats.org/officeDocument/2006/relationships/ctrlProp" Target="../ctrlProps/ctrlProp68.xml"/><Relationship Id="rId38" Type="http://schemas.openxmlformats.org/officeDocument/2006/relationships/ctrlProp" Target="../ctrlProps/ctrlProp73.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86.xml"/><Relationship Id="rId18" Type="http://schemas.openxmlformats.org/officeDocument/2006/relationships/ctrlProp" Target="../ctrlProps/ctrlProp91.xml"/><Relationship Id="rId26" Type="http://schemas.openxmlformats.org/officeDocument/2006/relationships/ctrlProp" Target="../ctrlProps/ctrlProp99.xml"/><Relationship Id="rId39" Type="http://schemas.openxmlformats.org/officeDocument/2006/relationships/ctrlProp" Target="../ctrlProps/ctrlProp112.xml"/><Relationship Id="rId21" Type="http://schemas.openxmlformats.org/officeDocument/2006/relationships/ctrlProp" Target="../ctrlProps/ctrlProp94.xml"/><Relationship Id="rId34" Type="http://schemas.openxmlformats.org/officeDocument/2006/relationships/ctrlProp" Target="../ctrlProps/ctrlProp107.xml"/><Relationship Id="rId7" Type="http://schemas.openxmlformats.org/officeDocument/2006/relationships/ctrlProp" Target="../ctrlProps/ctrlProp80.xml"/><Relationship Id="rId2" Type="http://schemas.openxmlformats.org/officeDocument/2006/relationships/drawing" Target="../drawings/drawing3.xml"/><Relationship Id="rId16" Type="http://schemas.openxmlformats.org/officeDocument/2006/relationships/ctrlProp" Target="../ctrlProps/ctrlProp89.xml"/><Relationship Id="rId20" Type="http://schemas.openxmlformats.org/officeDocument/2006/relationships/ctrlProp" Target="../ctrlProps/ctrlProp93.xml"/><Relationship Id="rId29" Type="http://schemas.openxmlformats.org/officeDocument/2006/relationships/ctrlProp" Target="../ctrlProps/ctrlProp102.xml"/><Relationship Id="rId41" Type="http://schemas.openxmlformats.org/officeDocument/2006/relationships/ctrlProp" Target="../ctrlProps/ctrlProp114.xml"/><Relationship Id="rId1" Type="http://schemas.openxmlformats.org/officeDocument/2006/relationships/printerSettings" Target="../printerSettings/printerSettings4.bin"/><Relationship Id="rId6" Type="http://schemas.openxmlformats.org/officeDocument/2006/relationships/ctrlProp" Target="../ctrlProps/ctrlProp79.xml"/><Relationship Id="rId11" Type="http://schemas.openxmlformats.org/officeDocument/2006/relationships/ctrlProp" Target="../ctrlProps/ctrlProp84.xml"/><Relationship Id="rId24" Type="http://schemas.openxmlformats.org/officeDocument/2006/relationships/ctrlProp" Target="../ctrlProps/ctrlProp97.xml"/><Relationship Id="rId32" Type="http://schemas.openxmlformats.org/officeDocument/2006/relationships/ctrlProp" Target="../ctrlProps/ctrlProp105.xml"/><Relationship Id="rId37" Type="http://schemas.openxmlformats.org/officeDocument/2006/relationships/ctrlProp" Target="../ctrlProps/ctrlProp110.xml"/><Relationship Id="rId40" Type="http://schemas.openxmlformats.org/officeDocument/2006/relationships/ctrlProp" Target="../ctrlProps/ctrlProp113.xml"/><Relationship Id="rId5" Type="http://schemas.openxmlformats.org/officeDocument/2006/relationships/ctrlProp" Target="../ctrlProps/ctrlProp78.xml"/><Relationship Id="rId15" Type="http://schemas.openxmlformats.org/officeDocument/2006/relationships/ctrlProp" Target="../ctrlProps/ctrlProp88.xml"/><Relationship Id="rId23" Type="http://schemas.openxmlformats.org/officeDocument/2006/relationships/ctrlProp" Target="../ctrlProps/ctrlProp96.xml"/><Relationship Id="rId28" Type="http://schemas.openxmlformats.org/officeDocument/2006/relationships/ctrlProp" Target="../ctrlProps/ctrlProp101.xml"/><Relationship Id="rId36" Type="http://schemas.openxmlformats.org/officeDocument/2006/relationships/ctrlProp" Target="../ctrlProps/ctrlProp109.xml"/><Relationship Id="rId10" Type="http://schemas.openxmlformats.org/officeDocument/2006/relationships/ctrlProp" Target="../ctrlProps/ctrlProp83.xml"/><Relationship Id="rId19" Type="http://schemas.openxmlformats.org/officeDocument/2006/relationships/ctrlProp" Target="../ctrlProps/ctrlProp92.xml"/><Relationship Id="rId31" Type="http://schemas.openxmlformats.org/officeDocument/2006/relationships/ctrlProp" Target="../ctrlProps/ctrlProp104.xml"/><Relationship Id="rId4" Type="http://schemas.openxmlformats.org/officeDocument/2006/relationships/ctrlProp" Target="../ctrlProps/ctrlProp77.xml"/><Relationship Id="rId9" Type="http://schemas.openxmlformats.org/officeDocument/2006/relationships/ctrlProp" Target="../ctrlProps/ctrlProp82.xml"/><Relationship Id="rId14" Type="http://schemas.openxmlformats.org/officeDocument/2006/relationships/ctrlProp" Target="../ctrlProps/ctrlProp87.xml"/><Relationship Id="rId22" Type="http://schemas.openxmlformats.org/officeDocument/2006/relationships/ctrlProp" Target="../ctrlProps/ctrlProp95.xml"/><Relationship Id="rId27" Type="http://schemas.openxmlformats.org/officeDocument/2006/relationships/ctrlProp" Target="../ctrlProps/ctrlProp100.xml"/><Relationship Id="rId30" Type="http://schemas.openxmlformats.org/officeDocument/2006/relationships/ctrlProp" Target="../ctrlProps/ctrlProp103.xml"/><Relationship Id="rId35" Type="http://schemas.openxmlformats.org/officeDocument/2006/relationships/ctrlProp" Target="../ctrlProps/ctrlProp108.xml"/><Relationship Id="rId8" Type="http://schemas.openxmlformats.org/officeDocument/2006/relationships/ctrlProp" Target="../ctrlProps/ctrlProp81.xml"/><Relationship Id="rId3" Type="http://schemas.openxmlformats.org/officeDocument/2006/relationships/vmlDrawing" Target="../drawings/vmlDrawing3.vml"/><Relationship Id="rId12" Type="http://schemas.openxmlformats.org/officeDocument/2006/relationships/ctrlProp" Target="../ctrlProps/ctrlProp85.xml"/><Relationship Id="rId17" Type="http://schemas.openxmlformats.org/officeDocument/2006/relationships/ctrlProp" Target="../ctrlProps/ctrlProp90.xml"/><Relationship Id="rId25" Type="http://schemas.openxmlformats.org/officeDocument/2006/relationships/ctrlProp" Target="../ctrlProps/ctrlProp98.xml"/><Relationship Id="rId33" Type="http://schemas.openxmlformats.org/officeDocument/2006/relationships/ctrlProp" Target="../ctrlProps/ctrlProp106.xml"/><Relationship Id="rId38" Type="http://schemas.openxmlformats.org/officeDocument/2006/relationships/ctrlProp" Target="../ctrlProps/ctrlProp111.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24.xml"/><Relationship Id="rId18" Type="http://schemas.openxmlformats.org/officeDocument/2006/relationships/ctrlProp" Target="../ctrlProps/ctrlProp129.xml"/><Relationship Id="rId26" Type="http://schemas.openxmlformats.org/officeDocument/2006/relationships/ctrlProp" Target="../ctrlProps/ctrlProp137.xml"/><Relationship Id="rId39" Type="http://schemas.openxmlformats.org/officeDocument/2006/relationships/ctrlProp" Target="../ctrlProps/ctrlProp150.xml"/><Relationship Id="rId21" Type="http://schemas.openxmlformats.org/officeDocument/2006/relationships/ctrlProp" Target="../ctrlProps/ctrlProp132.xml"/><Relationship Id="rId34" Type="http://schemas.openxmlformats.org/officeDocument/2006/relationships/ctrlProp" Target="../ctrlProps/ctrlProp145.xml"/><Relationship Id="rId7" Type="http://schemas.openxmlformats.org/officeDocument/2006/relationships/ctrlProp" Target="../ctrlProps/ctrlProp118.xml"/><Relationship Id="rId2" Type="http://schemas.openxmlformats.org/officeDocument/2006/relationships/drawing" Target="../drawings/drawing4.xml"/><Relationship Id="rId16" Type="http://schemas.openxmlformats.org/officeDocument/2006/relationships/ctrlProp" Target="../ctrlProps/ctrlProp127.xml"/><Relationship Id="rId20" Type="http://schemas.openxmlformats.org/officeDocument/2006/relationships/ctrlProp" Target="../ctrlProps/ctrlProp131.xml"/><Relationship Id="rId29" Type="http://schemas.openxmlformats.org/officeDocument/2006/relationships/ctrlProp" Target="../ctrlProps/ctrlProp140.xml"/><Relationship Id="rId41" Type="http://schemas.openxmlformats.org/officeDocument/2006/relationships/ctrlProp" Target="../ctrlProps/ctrlProp152.xml"/><Relationship Id="rId1" Type="http://schemas.openxmlformats.org/officeDocument/2006/relationships/printerSettings" Target="../printerSettings/printerSettings5.bin"/><Relationship Id="rId6" Type="http://schemas.openxmlformats.org/officeDocument/2006/relationships/ctrlProp" Target="../ctrlProps/ctrlProp117.xml"/><Relationship Id="rId11" Type="http://schemas.openxmlformats.org/officeDocument/2006/relationships/ctrlProp" Target="../ctrlProps/ctrlProp122.xml"/><Relationship Id="rId24" Type="http://schemas.openxmlformats.org/officeDocument/2006/relationships/ctrlProp" Target="../ctrlProps/ctrlProp135.xml"/><Relationship Id="rId32" Type="http://schemas.openxmlformats.org/officeDocument/2006/relationships/ctrlProp" Target="../ctrlProps/ctrlProp143.xml"/><Relationship Id="rId37" Type="http://schemas.openxmlformats.org/officeDocument/2006/relationships/ctrlProp" Target="../ctrlProps/ctrlProp148.xml"/><Relationship Id="rId40" Type="http://schemas.openxmlformats.org/officeDocument/2006/relationships/ctrlProp" Target="../ctrlProps/ctrlProp151.xml"/><Relationship Id="rId5" Type="http://schemas.openxmlformats.org/officeDocument/2006/relationships/ctrlProp" Target="../ctrlProps/ctrlProp116.xml"/><Relationship Id="rId15" Type="http://schemas.openxmlformats.org/officeDocument/2006/relationships/ctrlProp" Target="../ctrlProps/ctrlProp126.xml"/><Relationship Id="rId23" Type="http://schemas.openxmlformats.org/officeDocument/2006/relationships/ctrlProp" Target="../ctrlProps/ctrlProp134.xml"/><Relationship Id="rId28" Type="http://schemas.openxmlformats.org/officeDocument/2006/relationships/ctrlProp" Target="../ctrlProps/ctrlProp139.xml"/><Relationship Id="rId36" Type="http://schemas.openxmlformats.org/officeDocument/2006/relationships/ctrlProp" Target="../ctrlProps/ctrlProp147.xml"/><Relationship Id="rId10" Type="http://schemas.openxmlformats.org/officeDocument/2006/relationships/ctrlProp" Target="../ctrlProps/ctrlProp121.xml"/><Relationship Id="rId19" Type="http://schemas.openxmlformats.org/officeDocument/2006/relationships/ctrlProp" Target="../ctrlProps/ctrlProp130.xml"/><Relationship Id="rId31" Type="http://schemas.openxmlformats.org/officeDocument/2006/relationships/ctrlProp" Target="../ctrlProps/ctrlProp142.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 Id="rId22" Type="http://schemas.openxmlformats.org/officeDocument/2006/relationships/ctrlProp" Target="../ctrlProps/ctrlProp133.xml"/><Relationship Id="rId27" Type="http://schemas.openxmlformats.org/officeDocument/2006/relationships/ctrlProp" Target="../ctrlProps/ctrlProp138.xml"/><Relationship Id="rId30" Type="http://schemas.openxmlformats.org/officeDocument/2006/relationships/ctrlProp" Target="../ctrlProps/ctrlProp141.xml"/><Relationship Id="rId35" Type="http://schemas.openxmlformats.org/officeDocument/2006/relationships/ctrlProp" Target="../ctrlProps/ctrlProp146.xml"/><Relationship Id="rId8" Type="http://schemas.openxmlformats.org/officeDocument/2006/relationships/ctrlProp" Target="../ctrlProps/ctrlProp119.xml"/><Relationship Id="rId3" Type="http://schemas.openxmlformats.org/officeDocument/2006/relationships/vmlDrawing" Target="../drawings/vmlDrawing4.vml"/><Relationship Id="rId12" Type="http://schemas.openxmlformats.org/officeDocument/2006/relationships/ctrlProp" Target="../ctrlProps/ctrlProp123.xml"/><Relationship Id="rId17" Type="http://schemas.openxmlformats.org/officeDocument/2006/relationships/ctrlProp" Target="../ctrlProps/ctrlProp128.xml"/><Relationship Id="rId25" Type="http://schemas.openxmlformats.org/officeDocument/2006/relationships/ctrlProp" Target="../ctrlProps/ctrlProp136.xml"/><Relationship Id="rId33" Type="http://schemas.openxmlformats.org/officeDocument/2006/relationships/ctrlProp" Target="../ctrlProps/ctrlProp144.xml"/><Relationship Id="rId38" Type="http://schemas.openxmlformats.org/officeDocument/2006/relationships/ctrlProp" Target="../ctrlProps/ctrlProp149.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62.xml"/><Relationship Id="rId18" Type="http://schemas.openxmlformats.org/officeDocument/2006/relationships/ctrlProp" Target="../ctrlProps/ctrlProp167.xml"/><Relationship Id="rId26" Type="http://schemas.openxmlformats.org/officeDocument/2006/relationships/ctrlProp" Target="../ctrlProps/ctrlProp175.xml"/><Relationship Id="rId39" Type="http://schemas.openxmlformats.org/officeDocument/2006/relationships/ctrlProp" Target="../ctrlProps/ctrlProp188.xml"/><Relationship Id="rId21" Type="http://schemas.openxmlformats.org/officeDocument/2006/relationships/ctrlProp" Target="../ctrlProps/ctrlProp170.xml"/><Relationship Id="rId34" Type="http://schemas.openxmlformats.org/officeDocument/2006/relationships/ctrlProp" Target="../ctrlProps/ctrlProp183.xml"/><Relationship Id="rId7" Type="http://schemas.openxmlformats.org/officeDocument/2006/relationships/ctrlProp" Target="../ctrlProps/ctrlProp156.xml"/><Relationship Id="rId2" Type="http://schemas.openxmlformats.org/officeDocument/2006/relationships/drawing" Target="../drawings/drawing5.xml"/><Relationship Id="rId16" Type="http://schemas.openxmlformats.org/officeDocument/2006/relationships/ctrlProp" Target="../ctrlProps/ctrlProp165.xml"/><Relationship Id="rId20" Type="http://schemas.openxmlformats.org/officeDocument/2006/relationships/ctrlProp" Target="../ctrlProps/ctrlProp169.xml"/><Relationship Id="rId29" Type="http://schemas.openxmlformats.org/officeDocument/2006/relationships/ctrlProp" Target="../ctrlProps/ctrlProp178.xml"/><Relationship Id="rId41" Type="http://schemas.openxmlformats.org/officeDocument/2006/relationships/ctrlProp" Target="../ctrlProps/ctrlProp190.xml"/><Relationship Id="rId1" Type="http://schemas.openxmlformats.org/officeDocument/2006/relationships/printerSettings" Target="../printerSettings/printerSettings6.bin"/><Relationship Id="rId6" Type="http://schemas.openxmlformats.org/officeDocument/2006/relationships/ctrlProp" Target="../ctrlProps/ctrlProp155.xml"/><Relationship Id="rId11" Type="http://schemas.openxmlformats.org/officeDocument/2006/relationships/ctrlProp" Target="../ctrlProps/ctrlProp160.xml"/><Relationship Id="rId24" Type="http://schemas.openxmlformats.org/officeDocument/2006/relationships/ctrlProp" Target="../ctrlProps/ctrlProp173.xml"/><Relationship Id="rId32" Type="http://schemas.openxmlformats.org/officeDocument/2006/relationships/ctrlProp" Target="../ctrlProps/ctrlProp181.xml"/><Relationship Id="rId37" Type="http://schemas.openxmlformats.org/officeDocument/2006/relationships/ctrlProp" Target="../ctrlProps/ctrlProp186.xml"/><Relationship Id="rId40" Type="http://schemas.openxmlformats.org/officeDocument/2006/relationships/ctrlProp" Target="../ctrlProps/ctrlProp189.xml"/><Relationship Id="rId5" Type="http://schemas.openxmlformats.org/officeDocument/2006/relationships/ctrlProp" Target="../ctrlProps/ctrlProp154.xml"/><Relationship Id="rId15" Type="http://schemas.openxmlformats.org/officeDocument/2006/relationships/ctrlProp" Target="../ctrlProps/ctrlProp164.xml"/><Relationship Id="rId23" Type="http://schemas.openxmlformats.org/officeDocument/2006/relationships/ctrlProp" Target="../ctrlProps/ctrlProp172.xml"/><Relationship Id="rId28" Type="http://schemas.openxmlformats.org/officeDocument/2006/relationships/ctrlProp" Target="../ctrlProps/ctrlProp177.xml"/><Relationship Id="rId36" Type="http://schemas.openxmlformats.org/officeDocument/2006/relationships/ctrlProp" Target="../ctrlProps/ctrlProp185.xml"/><Relationship Id="rId10" Type="http://schemas.openxmlformats.org/officeDocument/2006/relationships/ctrlProp" Target="../ctrlProps/ctrlProp159.xml"/><Relationship Id="rId19" Type="http://schemas.openxmlformats.org/officeDocument/2006/relationships/ctrlProp" Target="../ctrlProps/ctrlProp168.xml"/><Relationship Id="rId31" Type="http://schemas.openxmlformats.org/officeDocument/2006/relationships/ctrlProp" Target="../ctrlProps/ctrlProp180.xml"/><Relationship Id="rId4" Type="http://schemas.openxmlformats.org/officeDocument/2006/relationships/ctrlProp" Target="../ctrlProps/ctrlProp153.xml"/><Relationship Id="rId9" Type="http://schemas.openxmlformats.org/officeDocument/2006/relationships/ctrlProp" Target="../ctrlProps/ctrlProp158.xml"/><Relationship Id="rId14" Type="http://schemas.openxmlformats.org/officeDocument/2006/relationships/ctrlProp" Target="../ctrlProps/ctrlProp163.xml"/><Relationship Id="rId22" Type="http://schemas.openxmlformats.org/officeDocument/2006/relationships/ctrlProp" Target="../ctrlProps/ctrlProp171.xml"/><Relationship Id="rId27" Type="http://schemas.openxmlformats.org/officeDocument/2006/relationships/ctrlProp" Target="../ctrlProps/ctrlProp176.xml"/><Relationship Id="rId30" Type="http://schemas.openxmlformats.org/officeDocument/2006/relationships/ctrlProp" Target="../ctrlProps/ctrlProp179.xml"/><Relationship Id="rId35" Type="http://schemas.openxmlformats.org/officeDocument/2006/relationships/ctrlProp" Target="../ctrlProps/ctrlProp184.xml"/><Relationship Id="rId8" Type="http://schemas.openxmlformats.org/officeDocument/2006/relationships/ctrlProp" Target="../ctrlProps/ctrlProp157.xml"/><Relationship Id="rId3" Type="http://schemas.openxmlformats.org/officeDocument/2006/relationships/vmlDrawing" Target="../drawings/vmlDrawing5.vml"/><Relationship Id="rId12" Type="http://schemas.openxmlformats.org/officeDocument/2006/relationships/ctrlProp" Target="../ctrlProps/ctrlProp161.xml"/><Relationship Id="rId17" Type="http://schemas.openxmlformats.org/officeDocument/2006/relationships/ctrlProp" Target="../ctrlProps/ctrlProp166.xml"/><Relationship Id="rId25" Type="http://schemas.openxmlformats.org/officeDocument/2006/relationships/ctrlProp" Target="../ctrlProps/ctrlProp174.xml"/><Relationship Id="rId33" Type="http://schemas.openxmlformats.org/officeDocument/2006/relationships/ctrlProp" Target="../ctrlProps/ctrlProp182.xml"/><Relationship Id="rId38" Type="http://schemas.openxmlformats.org/officeDocument/2006/relationships/ctrlProp" Target="../ctrlProps/ctrlProp187.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200.xml"/><Relationship Id="rId18" Type="http://schemas.openxmlformats.org/officeDocument/2006/relationships/ctrlProp" Target="../ctrlProps/ctrlProp205.xml"/><Relationship Id="rId26" Type="http://schemas.openxmlformats.org/officeDocument/2006/relationships/ctrlProp" Target="../ctrlProps/ctrlProp213.xml"/><Relationship Id="rId39" Type="http://schemas.openxmlformats.org/officeDocument/2006/relationships/ctrlProp" Target="../ctrlProps/ctrlProp226.xml"/><Relationship Id="rId21" Type="http://schemas.openxmlformats.org/officeDocument/2006/relationships/ctrlProp" Target="../ctrlProps/ctrlProp208.xml"/><Relationship Id="rId34" Type="http://schemas.openxmlformats.org/officeDocument/2006/relationships/ctrlProp" Target="../ctrlProps/ctrlProp221.xml"/><Relationship Id="rId7" Type="http://schemas.openxmlformats.org/officeDocument/2006/relationships/ctrlProp" Target="../ctrlProps/ctrlProp194.xml"/><Relationship Id="rId2" Type="http://schemas.openxmlformats.org/officeDocument/2006/relationships/drawing" Target="../drawings/drawing6.xml"/><Relationship Id="rId16" Type="http://schemas.openxmlformats.org/officeDocument/2006/relationships/ctrlProp" Target="../ctrlProps/ctrlProp203.xml"/><Relationship Id="rId20" Type="http://schemas.openxmlformats.org/officeDocument/2006/relationships/ctrlProp" Target="../ctrlProps/ctrlProp207.xml"/><Relationship Id="rId29" Type="http://schemas.openxmlformats.org/officeDocument/2006/relationships/ctrlProp" Target="../ctrlProps/ctrlProp216.xml"/><Relationship Id="rId41" Type="http://schemas.openxmlformats.org/officeDocument/2006/relationships/ctrlProp" Target="../ctrlProps/ctrlProp228.xml"/><Relationship Id="rId1" Type="http://schemas.openxmlformats.org/officeDocument/2006/relationships/printerSettings" Target="../printerSettings/printerSettings7.bin"/><Relationship Id="rId6" Type="http://schemas.openxmlformats.org/officeDocument/2006/relationships/ctrlProp" Target="../ctrlProps/ctrlProp193.xml"/><Relationship Id="rId11" Type="http://schemas.openxmlformats.org/officeDocument/2006/relationships/ctrlProp" Target="../ctrlProps/ctrlProp198.xml"/><Relationship Id="rId24" Type="http://schemas.openxmlformats.org/officeDocument/2006/relationships/ctrlProp" Target="../ctrlProps/ctrlProp211.xml"/><Relationship Id="rId32" Type="http://schemas.openxmlformats.org/officeDocument/2006/relationships/ctrlProp" Target="../ctrlProps/ctrlProp219.xml"/><Relationship Id="rId37" Type="http://schemas.openxmlformats.org/officeDocument/2006/relationships/ctrlProp" Target="../ctrlProps/ctrlProp224.xml"/><Relationship Id="rId40" Type="http://schemas.openxmlformats.org/officeDocument/2006/relationships/ctrlProp" Target="../ctrlProps/ctrlProp227.xml"/><Relationship Id="rId5" Type="http://schemas.openxmlformats.org/officeDocument/2006/relationships/ctrlProp" Target="../ctrlProps/ctrlProp192.xml"/><Relationship Id="rId15" Type="http://schemas.openxmlformats.org/officeDocument/2006/relationships/ctrlProp" Target="../ctrlProps/ctrlProp202.xml"/><Relationship Id="rId23" Type="http://schemas.openxmlformats.org/officeDocument/2006/relationships/ctrlProp" Target="../ctrlProps/ctrlProp210.xml"/><Relationship Id="rId28" Type="http://schemas.openxmlformats.org/officeDocument/2006/relationships/ctrlProp" Target="../ctrlProps/ctrlProp215.xml"/><Relationship Id="rId36" Type="http://schemas.openxmlformats.org/officeDocument/2006/relationships/ctrlProp" Target="../ctrlProps/ctrlProp223.xml"/><Relationship Id="rId10" Type="http://schemas.openxmlformats.org/officeDocument/2006/relationships/ctrlProp" Target="../ctrlProps/ctrlProp197.xml"/><Relationship Id="rId19" Type="http://schemas.openxmlformats.org/officeDocument/2006/relationships/ctrlProp" Target="../ctrlProps/ctrlProp206.xml"/><Relationship Id="rId31" Type="http://schemas.openxmlformats.org/officeDocument/2006/relationships/ctrlProp" Target="../ctrlProps/ctrlProp218.xml"/><Relationship Id="rId4" Type="http://schemas.openxmlformats.org/officeDocument/2006/relationships/ctrlProp" Target="../ctrlProps/ctrlProp191.xml"/><Relationship Id="rId9" Type="http://schemas.openxmlformats.org/officeDocument/2006/relationships/ctrlProp" Target="../ctrlProps/ctrlProp196.xml"/><Relationship Id="rId14" Type="http://schemas.openxmlformats.org/officeDocument/2006/relationships/ctrlProp" Target="../ctrlProps/ctrlProp201.xml"/><Relationship Id="rId22" Type="http://schemas.openxmlformats.org/officeDocument/2006/relationships/ctrlProp" Target="../ctrlProps/ctrlProp209.xml"/><Relationship Id="rId27" Type="http://schemas.openxmlformats.org/officeDocument/2006/relationships/ctrlProp" Target="../ctrlProps/ctrlProp214.xml"/><Relationship Id="rId30" Type="http://schemas.openxmlformats.org/officeDocument/2006/relationships/ctrlProp" Target="../ctrlProps/ctrlProp217.xml"/><Relationship Id="rId35" Type="http://schemas.openxmlformats.org/officeDocument/2006/relationships/ctrlProp" Target="../ctrlProps/ctrlProp222.xml"/><Relationship Id="rId8" Type="http://schemas.openxmlformats.org/officeDocument/2006/relationships/ctrlProp" Target="../ctrlProps/ctrlProp195.xml"/><Relationship Id="rId3" Type="http://schemas.openxmlformats.org/officeDocument/2006/relationships/vmlDrawing" Target="../drawings/vmlDrawing6.vml"/><Relationship Id="rId12" Type="http://schemas.openxmlformats.org/officeDocument/2006/relationships/ctrlProp" Target="../ctrlProps/ctrlProp199.xml"/><Relationship Id="rId17" Type="http://schemas.openxmlformats.org/officeDocument/2006/relationships/ctrlProp" Target="../ctrlProps/ctrlProp204.xml"/><Relationship Id="rId25" Type="http://schemas.openxmlformats.org/officeDocument/2006/relationships/ctrlProp" Target="../ctrlProps/ctrlProp212.xml"/><Relationship Id="rId33" Type="http://schemas.openxmlformats.org/officeDocument/2006/relationships/ctrlProp" Target="../ctrlProps/ctrlProp220.xml"/><Relationship Id="rId38" Type="http://schemas.openxmlformats.org/officeDocument/2006/relationships/ctrlProp" Target="../ctrlProps/ctrlProp225.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238.xml"/><Relationship Id="rId18" Type="http://schemas.openxmlformats.org/officeDocument/2006/relationships/ctrlProp" Target="../ctrlProps/ctrlProp243.xml"/><Relationship Id="rId26" Type="http://schemas.openxmlformats.org/officeDocument/2006/relationships/ctrlProp" Target="../ctrlProps/ctrlProp251.xml"/><Relationship Id="rId39" Type="http://schemas.openxmlformats.org/officeDocument/2006/relationships/ctrlProp" Target="../ctrlProps/ctrlProp264.xml"/><Relationship Id="rId21" Type="http://schemas.openxmlformats.org/officeDocument/2006/relationships/ctrlProp" Target="../ctrlProps/ctrlProp246.xml"/><Relationship Id="rId34" Type="http://schemas.openxmlformats.org/officeDocument/2006/relationships/ctrlProp" Target="../ctrlProps/ctrlProp259.xml"/><Relationship Id="rId7" Type="http://schemas.openxmlformats.org/officeDocument/2006/relationships/ctrlProp" Target="../ctrlProps/ctrlProp232.xml"/><Relationship Id="rId2" Type="http://schemas.openxmlformats.org/officeDocument/2006/relationships/drawing" Target="../drawings/drawing7.xml"/><Relationship Id="rId16" Type="http://schemas.openxmlformats.org/officeDocument/2006/relationships/ctrlProp" Target="../ctrlProps/ctrlProp241.xml"/><Relationship Id="rId20" Type="http://schemas.openxmlformats.org/officeDocument/2006/relationships/ctrlProp" Target="../ctrlProps/ctrlProp245.xml"/><Relationship Id="rId29" Type="http://schemas.openxmlformats.org/officeDocument/2006/relationships/ctrlProp" Target="../ctrlProps/ctrlProp254.xml"/><Relationship Id="rId41" Type="http://schemas.openxmlformats.org/officeDocument/2006/relationships/ctrlProp" Target="../ctrlProps/ctrlProp266.xml"/><Relationship Id="rId1" Type="http://schemas.openxmlformats.org/officeDocument/2006/relationships/printerSettings" Target="../printerSettings/printerSettings8.bin"/><Relationship Id="rId6" Type="http://schemas.openxmlformats.org/officeDocument/2006/relationships/ctrlProp" Target="../ctrlProps/ctrlProp231.xml"/><Relationship Id="rId11" Type="http://schemas.openxmlformats.org/officeDocument/2006/relationships/ctrlProp" Target="../ctrlProps/ctrlProp236.xml"/><Relationship Id="rId24" Type="http://schemas.openxmlformats.org/officeDocument/2006/relationships/ctrlProp" Target="../ctrlProps/ctrlProp249.xml"/><Relationship Id="rId32" Type="http://schemas.openxmlformats.org/officeDocument/2006/relationships/ctrlProp" Target="../ctrlProps/ctrlProp257.xml"/><Relationship Id="rId37" Type="http://schemas.openxmlformats.org/officeDocument/2006/relationships/ctrlProp" Target="../ctrlProps/ctrlProp262.xml"/><Relationship Id="rId40" Type="http://schemas.openxmlformats.org/officeDocument/2006/relationships/ctrlProp" Target="../ctrlProps/ctrlProp265.xml"/><Relationship Id="rId5" Type="http://schemas.openxmlformats.org/officeDocument/2006/relationships/ctrlProp" Target="../ctrlProps/ctrlProp230.xml"/><Relationship Id="rId15" Type="http://schemas.openxmlformats.org/officeDocument/2006/relationships/ctrlProp" Target="../ctrlProps/ctrlProp240.xml"/><Relationship Id="rId23" Type="http://schemas.openxmlformats.org/officeDocument/2006/relationships/ctrlProp" Target="../ctrlProps/ctrlProp248.xml"/><Relationship Id="rId28" Type="http://schemas.openxmlformats.org/officeDocument/2006/relationships/ctrlProp" Target="../ctrlProps/ctrlProp253.xml"/><Relationship Id="rId36" Type="http://schemas.openxmlformats.org/officeDocument/2006/relationships/ctrlProp" Target="../ctrlProps/ctrlProp261.xml"/><Relationship Id="rId10" Type="http://schemas.openxmlformats.org/officeDocument/2006/relationships/ctrlProp" Target="../ctrlProps/ctrlProp235.xml"/><Relationship Id="rId19" Type="http://schemas.openxmlformats.org/officeDocument/2006/relationships/ctrlProp" Target="../ctrlProps/ctrlProp244.xml"/><Relationship Id="rId31" Type="http://schemas.openxmlformats.org/officeDocument/2006/relationships/ctrlProp" Target="../ctrlProps/ctrlProp256.xml"/><Relationship Id="rId4" Type="http://schemas.openxmlformats.org/officeDocument/2006/relationships/ctrlProp" Target="../ctrlProps/ctrlProp229.xml"/><Relationship Id="rId9" Type="http://schemas.openxmlformats.org/officeDocument/2006/relationships/ctrlProp" Target="../ctrlProps/ctrlProp234.xml"/><Relationship Id="rId14" Type="http://schemas.openxmlformats.org/officeDocument/2006/relationships/ctrlProp" Target="../ctrlProps/ctrlProp239.xml"/><Relationship Id="rId22" Type="http://schemas.openxmlformats.org/officeDocument/2006/relationships/ctrlProp" Target="../ctrlProps/ctrlProp247.xml"/><Relationship Id="rId27" Type="http://schemas.openxmlformats.org/officeDocument/2006/relationships/ctrlProp" Target="../ctrlProps/ctrlProp252.xml"/><Relationship Id="rId30" Type="http://schemas.openxmlformats.org/officeDocument/2006/relationships/ctrlProp" Target="../ctrlProps/ctrlProp255.xml"/><Relationship Id="rId35" Type="http://schemas.openxmlformats.org/officeDocument/2006/relationships/ctrlProp" Target="../ctrlProps/ctrlProp260.xml"/><Relationship Id="rId8" Type="http://schemas.openxmlformats.org/officeDocument/2006/relationships/ctrlProp" Target="../ctrlProps/ctrlProp233.xml"/><Relationship Id="rId3" Type="http://schemas.openxmlformats.org/officeDocument/2006/relationships/vmlDrawing" Target="../drawings/vmlDrawing7.vml"/><Relationship Id="rId12" Type="http://schemas.openxmlformats.org/officeDocument/2006/relationships/ctrlProp" Target="../ctrlProps/ctrlProp237.xml"/><Relationship Id="rId17" Type="http://schemas.openxmlformats.org/officeDocument/2006/relationships/ctrlProp" Target="../ctrlProps/ctrlProp242.xml"/><Relationship Id="rId25" Type="http://schemas.openxmlformats.org/officeDocument/2006/relationships/ctrlProp" Target="../ctrlProps/ctrlProp250.xml"/><Relationship Id="rId33" Type="http://schemas.openxmlformats.org/officeDocument/2006/relationships/ctrlProp" Target="../ctrlProps/ctrlProp258.xml"/><Relationship Id="rId38" Type="http://schemas.openxmlformats.org/officeDocument/2006/relationships/ctrlProp" Target="../ctrlProps/ctrlProp263.xml"/></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276.xml"/><Relationship Id="rId18" Type="http://schemas.openxmlformats.org/officeDocument/2006/relationships/ctrlProp" Target="../ctrlProps/ctrlProp281.xml"/><Relationship Id="rId26" Type="http://schemas.openxmlformats.org/officeDocument/2006/relationships/ctrlProp" Target="../ctrlProps/ctrlProp289.xml"/><Relationship Id="rId39" Type="http://schemas.openxmlformats.org/officeDocument/2006/relationships/ctrlProp" Target="../ctrlProps/ctrlProp302.xml"/><Relationship Id="rId21" Type="http://schemas.openxmlformats.org/officeDocument/2006/relationships/ctrlProp" Target="../ctrlProps/ctrlProp284.xml"/><Relationship Id="rId34" Type="http://schemas.openxmlformats.org/officeDocument/2006/relationships/ctrlProp" Target="../ctrlProps/ctrlProp297.xml"/><Relationship Id="rId7" Type="http://schemas.openxmlformats.org/officeDocument/2006/relationships/ctrlProp" Target="../ctrlProps/ctrlProp270.xml"/><Relationship Id="rId2" Type="http://schemas.openxmlformats.org/officeDocument/2006/relationships/drawing" Target="../drawings/drawing8.xml"/><Relationship Id="rId16" Type="http://schemas.openxmlformats.org/officeDocument/2006/relationships/ctrlProp" Target="../ctrlProps/ctrlProp279.xml"/><Relationship Id="rId20" Type="http://schemas.openxmlformats.org/officeDocument/2006/relationships/ctrlProp" Target="../ctrlProps/ctrlProp283.xml"/><Relationship Id="rId29" Type="http://schemas.openxmlformats.org/officeDocument/2006/relationships/ctrlProp" Target="../ctrlProps/ctrlProp292.xml"/><Relationship Id="rId41" Type="http://schemas.openxmlformats.org/officeDocument/2006/relationships/ctrlProp" Target="../ctrlProps/ctrlProp304.xml"/><Relationship Id="rId1" Type="http://schemas.openxmlformats.org/officeDocument/2006/relationships/printerSettings" Target="../printerSettings/printerSettings9.bin"/><Relationship Id="rId6" Type="http://schemas.openxmlformats.org/officeDocument/2006/relationships/ctrlProp" Target="../ctrlProps/ctrlProp269.xml"/><Relationship Id="rId11" Type="http://schemas.openxmlformats.org/officeDocument/2006/relationships/ctrlProp" Target="../ctrlProps/ctrlProp274.xml"/><Relationship Id="rId24" Type="http://schemas.openxmlformats.org/officeDocument/2006/relationships/ctrlProp" Target="../ctrlProps/ctrlProp287.xml"/><Relationship Id="rId32" Type="http://schemas.openxmlformats.org/officeDocument/2006/relationships/ctrlProp" Target="../ctrlProps/ctrlProp295.xml"/><Relationship Id="rId37" Type="http://schemas.openxmlformats.org/officeDocument/2006/relationships/ctrlProp" Target="../ctrlProps/ctrlProp300.xml"/><Relationship Id="rId40" Type="http://schemas.openxmlformats.org/officeDocument/2006/relationships/ctrlProp" Target="../ctrlProps/ctrlProp303.xml"/><Relationship Id="rId5" Type="http://schemas.openxmlformats.org/officeDocument/2006/relationships/ctrlProp" Target="../ctrlProps/ctrlProp268.xml"/><Relationship Id="rId15" Type="http://schemas.openxmlformats.org/officeDocument/2006/relationships/ctrlProp" Target="../ctrlProps/ctrlProp278.xml"/><Relationship Id="rId23" Type="http://schemas.openxmlformats.org/officeDocument/2006/relationships/ctrlProp" Target="../ctrlProps/ctrlProp286.xml"/><Relationship Id="rId28" Type="http://schemas.openxmlformats.org/officeDocument/2006/relationships/ctrlProp" Target="../ctrlProps/ctrlProp291.xml"/><Relationship Id="rId36" Type="http://schemas.openxmlformats.org/officeDocument/2006/relationships/ctrlProp" Target="../ctrlProps/ctrlProp299.xml"/><Relationship Id="rId10" Type="http://schemas.openxmlformats.org/officeDocument/2006/relationships/ctrlProp" Target="../ctrlProps/ctrlProp273.xml"/><Relationship Id="rId19" Type="http://schemas.openxmlformats.org/officeDocument/2006/relationships/ctrlProp" Target="../ctrlProps/ctrlProp282.xml"/><Relationship Id="rId31" Type="http://schemas.openxmlformats.org/officeDocument/2006/relationships/ctrlProp" Target="../ctrlProps/ctrlProp294.xml"/><Relationship Id="rId4" Type="http://schemas.openxmlformats.org/officeDocument/2006/relationships/ctrlProp" Target="../ctrlProps/ctrlProp267.xml"/><Relationship Id="rId9" Type="http://schemas.openxmlformats.org/officeDocument/2006/relationships/ctrlProp" Target="../ctrlProps/ctrlProp272.xml"/><Relationship Id="rId14" Type="http://schemas.openxmlformats.org/officeDocument/2006/relationships/ctrlProp" Target="../ctrlProps/ctrlProp277.xml"/><Relationship Id="rId22" Type="http://schemas.openxmlformats.org/officeDocument/2006/relationships/ctrlProp" Target="../ctrlProps/ctrlProp285.xml"/><Relationship Id="rId27" Type="http://schemas.openxmlformats.org/officeDocument/2006/relationships/ctrlProp" Target="../ctrlProps/ctrlProp290.xml"/><Relationship Id="rId30" Type="http://schemas.openxmlformats.org/officeDocument/2006/relationships/ctrlProp" Target="../ctrlProps/ctrlProp293.xml"/><Relationship Id="rId35" Type="http://schemas.openxmlformats.org/officeDocument/2006/relationships/ctrlProp" Target="../ctrlProps/ctrlProp298.xml"/><Relationship Id="rId8" Type="http://schemas.openxmlformats.org/officeDocument/2006/relationships/ctrlProp" Target="../ctrlProps/ctrlProp271.xml"/><Relationship Id="rId3" Type="http://schemas.openxmlformats.org/officeDocument/2006/relationships/vmlDrawing" Target="../drawings/vmlDrawing8.vml"/><Relationship Id="rId12" Type="http://schemas.openxmlformats.org/officeDocument/2006/relationships/ctrlProp" Target="../ctrlProps/ctrlProp275.xml"/><Relationship Id="rId17" Type="http://schemas.openxmlformats.org/officeDocument/2006/relationships/ctrlProp" Target="../ctrlProps/ctrlProp280.xml"/><Relationship Id="rId25" Type="http://schemas.openxmlformats.org/officeDocument/2006/relationships/ctrlProp" Target="../ctrlProps/ctrlProp288.xml"/><Relationship Id="rId33" Type="http://schemas.openxmlformats.org/officeDocument/2006/relationships/ctrlProp" Target="../ctrlProps/ctrlProp296.xml"/><Relationship Id="rId38" Type="http://schemas.openxmlformats.org/officeDocument/2006/relationships/ctrlProp" Target="../ctrlProps/ctrlProp301.xml"/></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314.xml"/><Relationship Id="rId18" Type="http://schemas.openxmlformats.org/officeDocument/2006/relationships/ctrlProp" Target="../ctrlProps/ctrlProp319.xml"/><Relationship Id="rId26" Type="http://schemas.openxmlformats.org/officeDocument/2006/relationships/ctrlProp" Target="../ctrlProps/ctrlProp327.xml"/><Relationship Id="rId39" Type="http://schemas.openxmlformats.org/officeDocument/2006/relationships/ctrlProp" Target="../ctrlProps/ctrlProp340.xml"/><Relationship Id="rId21" Type="http://schemas.openxmlformats.org/officeDocument/2006/relationships/ctrlProp" Target="../ctrlProps/ctrlProp322.xml"/><Relationship Id="rId34" Type="http://schemas.openxmlformats.org/officeDocument/2006/relationships/ctrlProp" Target="../ctrlProps/ctrlProp335.xml"/><Relationship Id="rId7" Type="http://schemas.openxmlformats.org/officeDocument/2006/relationships/ctrlProp" Target="../ctrlProps/ctrlProp308.xml"/><Relationship Id="rId2" Type="http://schemas.openxmlformats.org/officeDocument/2006/relationships/drawing" Target="../drawings/drawing9.xml"/><Relationship Id="rId16" Type="http://schemas.openxmlformats.org/officeDocument/2006/relationships/ctrlProp" Target="../ctrlProps/ctrlProp317.xml"/><Relationship Id="rId20" Type="http://schemas.openxmlformats.org/officeDocument/2006/relationships/ctrlProp" Target="../ctrlProps/ctrlProp321.xml"/><Relationship Id="rId29" Type="http://schemas.openxmlformats.org/officeDocument/2006/relationships/ctrlProp" Target="../ctrlProps/ctrlProp330.xml"/><Relationship Id="rId41" Type="http://schemas.openxmlformats.org/officeDocument/2006/relationships/ctrlProp" Target="../ctrlProps/ctrlProp342.xml"/><Relationship Id="rId1" Type="http://schemas.openxmlformats.org/officeDocument/2006/relationships/printerSettings" Target="../printerSettings/printerSettings10.bin"/><Relationship Id="rId6" Type="http://schemas.openxmlformats.org/officeDocument/2006/relationships/ctrlProp" Target="../ctrlProps/ctrlProp307.xml"/><Relationship Id="rId11" Type="http://schemas.openxmlformats.org/officeDocument/2006/relationships/ctrlProp" Target="../ctrlProps/ctrlProp312.xml"/><Relationship Id="rId24" Type="http://schemas.openxmlformats.org/officeDocument/2006/relationships/ctrlProp" Target="../ctrlProps/ctrlProp325.xml"/><Relationship Id="rId32" Type="http://schemas.openxmlformats.org/officeDocument/2006/relationships/ctrlProp" Target="../ctrlProps/ctrlProp333.xml"/><Relationship Id="rId37" Type="http://schemas.openxmlformats.org/officeDocument/2006/relationships/ctrlProp" Target="../ctrlProps/ctrlProp338.xml"/><Relationship Id="rId40" Type="http://schemas.openxmlformats.org/officeDocument/2006/relationships/ctrlProp" Target="../ctrlProps/ctrlProp341.xml"/><Relationship Id="rId5" Type="http://schemas.openxmlformats.org/officeDocument/2006/relationships/ctrlProp" Target="../ctrlProps/ctrlProp306.xml"/><Relationship Id="rId15" Type="http://schemas.openxmlformats.org/officeDocument/2006/relationships/ctrlProp" Target="../ctrlProps/ctrlProp316.xml"/><Relationship Id="rId23" Type="http://schemas.openxmlformats.org/officeDocument/2006/relationships/ctrlProp" Target="../ctrlProps/ctrlProp324.xml"/><Relationship Id="rId28" Type="http://schemas.openxmlformats.org/officeDocument/2006/relationships/ctrlProp" Target="../ctrlProps/ctrlProp329.xml"/><Relationship Id="rId36" Type="http://schemas.openxmlformats.org/officeDocument/2006/relationships/ctrlProp" Target="../ctrlProps/ctrlProp337.xml"/><Relationship Id="rId10" Type="http://schemas.openxmlformats.org/officeDocument/2006/relationships/ctrlProp" Target="../ctrlProps/ctrlProp311.xml"/><Relationship Id="rId19" Type="http://schemas.openxmlformats.org/officeDocument/2006/relationships/ctrlProp" Target="../ctrlProps/ctrlProp320.xml"/><Relationship Id="rId31" Type="http://schemas.openxmlformats.org/officeDocument/2006/relationships/ctrlProp" Target="../ctrlProps/ctrlProp332.xml"/><Relationship Id="rId4" Type="http://schemas.openxmlformats.org/officeDocument/2006/relationships/ctrlProp" Target="../ctrlProps/ctrlProp305.xml"/><Relationship Id="rId9" Type="http://schemas.openxmlformats.org/officeDocument/2006/relationships/ctrlProp" Target="../ctrlProps/ctrlProp310.xml"/><Relationship Id="rId14" Type="http://schemas.openxmlformats.org/officeDocument/2006/relationships/ctrlProp" Target="../ctrlProps/ctrlProp315.xml"/><Relationship Id="rId22" Type="http://schemas.openxmlformats.org/officeDocument/2006/relationships/ctrlProp" Target="../ctrlProps/ctrlProp323.xml"/><Relationship Id="rId27" Type="http://schemas.openxmlformats.org/officeDocument/2006/relationships/ctrlProp" Target="../ctrlProps/ctrlProp328.xml"/><Relationship Id="rId30" Type="http://schemas.openxmlformats.org/officeDocument/2006/relationships/ctrlProp" Target="../ctrlProps/ctrlProp331.xml"/><Relationship Id="rId35" Type="http://schemas.openxmlformats.org/officeDocument/2006/relationships/ctrlProp" Target="../ctrlProps/ctrlProp336.xml"/><Relationship Id="rId8" Type="http://schemas.openxmlformats.org/officeDocument/2006/relationships/ctrlProp" Target="../ctrlProps/ctrlProp309.xml"/><Relationship Id="rId3" Type="http://schemas.openxmlformats.org/officeDocument/2006/relationships/vmlDrawing" Target="../drawings/vmlDrawing9.vml"/><Relationship Id="rId12" Type="http://schemas.openxmlformats.org/officeDocument/2006/relationships/ctrlProp" Target="../ctrlProps/ctrlProp313.xml"/><Relationship Id="rId17" Type="http://schemas.openxmlformats.org/officeDocument/2006/relationships/ctrlProp" Target="../ctrlProps/ctrlProp318.xml"/><Relationship Id="rId25" Type="http://schemas.openxmlformats.org/officeDocument/2006/relationships/ctrlProp" Target="../ctrlProps/ctrlProp326.xml"/><Relationship Id="rId33" Type="http://schemas.openxmlformats.org/officeDocument/2006/relationships/ctrlProp" Target="../ctrlProps/ctrlProp334.xml"/><Relationship Id="rId38" Type="http://schemas.openxmlformats.org/officeDocument/2006/relationships/ctrlProp" Target="../ctrlProps/ctrlProp339.xml"/></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352.xml"/><Relationship Id="rId18" Type="http://schemas.openxmlformats.org/officeDocument/2006/relationships/ctrlProp" Target="../ctrlProps/ctrlProp357.xml"/><Relationship Id="rId26" Type="http://schemas.openxmlformats.org/officeDocument/2006/relationships/ctrlProp" Target="../ctrlProps/ctrlProp365.xml"/><Relationship Id="rId39" Type="http://schemas.openxmlformats.org/officeDocument/2006/relationships/ctrlProp" Target="../ctrlProps/ctrlProp378.xml"/><Relationship Id="rId21" Type="http://schemas.openxmlformats.org/officeDocument/2006/relationships/ctrlProp" Target="../ctrlProps/ctrlProp360.xml"/><Relationship Id="rId34" Type="http://schemas.openxmlformats.org/officeDocument/2006/relationships/ctrlProp" Target="../ctrlProps/ctrlProp373.xml"/><Relationship Id="rId7" Type="http://schemas.openxmlformats.org/officeDocument/2006/relationships/ctrlProp" Target="../ctrlProps/ctrlProp346.xml"/><Relationship Id="rId2" Type="http://schemas.openxmlformats.org/officeDocument/2006/relationships/drawing" Target="../drawings/drawing10.xml"/><Relationship Id="rId16" Type="http://schemas.openxmlformats.org/officeDocument/2006/relationships/ctrlProp" Target="../ctrlProps/ctrlProp355.xml"/><Relationship Id="rId20" Type="http://schemas.openxmlformats.org/officeDocument/2006/relationships/ctrlProp" Target="../ctrlProps/ctrlProp359.xml"/><Relationship Id="rId29" Type="http://schemas.openxmlformats.org/officeDocument/2006/relationships/ctrlProp" Target="../ctrlProps/ctrlProp368.xml"/><Relationship Id="rId41" Type="http://schemas.openxmlformats.org/officeDocument/2006/relationships/ctrlProp" Target="../ctrlProps/ctrlProp380.xml"/><Relationship Id="rId1" Type="http://schemas.openxmlformats.org/officeDocument/2006/relationships/printerSettings" Target="../printerSettings/printerSettings11.bin"/><Relationship Id="rId6" Type="http://schemas.openxmlformats.org/officeDocument/2006/relationships/ctrlProp" Target="../ctrlProps/ctrlProp345.xml"/><Relationship Id="rId11" Type="http://schemas.openxmlformats.org/officeDocument/2006/relationships/ctrlProp" Target="../ctrlProps/ctrlProp350.xml"/><Relationship Id="rId24" Type="http://schemas.openxmlformats.org/officeDocument/2006/relationships/ctrlProp" Target="../ctrlProps/ctrlProp363.xml"/><Relationship Id="rId32" Type="http://schemas.openxmlformats.org/officeDocument/2006/relationships/ctrlProp" Target="../ctrlProps/ctrlProp371.xml"/><Relationship Id="rId37" Type="http://schemas.openxmlformats.org/officeDocument/2006/relationships/ctrlProp" Target="../ctrlProps/ctrlProp376.xml"/><Relationship Id="rId40" Type="http://schemas.openxmlformats.org/officeDocument/2006/relationships/ctrlProp" Target="../ctrlProps/ctrlProp379.xml"/><Relationship Id="rId5" Type="http://schemas.openxmlformats.org/officeDocument/2006/relationships/ctrlProp" Target="../ctrlProps/ctrlProp344.xml"/><Relationship Id="rId15" Type="http://schemas.openxmlformats.org/officeDocument/2006/relationships/ctrlProp" Target="../ctrlProps/ctrlProp354.xml"/><Relationship Id="rId23" Type="http://schemas.openxmlformats.org/officeDocument/2006/relationships/ctrlProp" Target="../ctrlProps/ctrlProp362.xml"/><Relationship Id="rId28" Type="http://schemas.openxmlformats.org/officeDocument/2006/relationships/ctrlProp" Target="../ctrlProps/ctrlProp367.xml"/><Relationship Id="rId36" Type="http://schemas.openxmlformats.org/officeDocument/2006/relationships/ctrlProp" Target="../ctrlProps/ctrlProp375.xml"/><Relationship Id="rId10" Type="http://schemas.openxmlformats.org/officeDocument/2006/relationships/ctrlProp" Target="../ctrlProps/ctrlProp349.xml"/><Relationship Id="rId19" Type="http://schemas.openxmlformats.org/officeDocument/2006/relationships/ctrlProp" Target="../ctrlProps/ctrlProp358.xml"/><Relationship Id="rId31" Type="http://schemas.openxmlformats.org/officeDocument/2006/relationships/ctrlProp" Target="../ctrlProps/ctrlProp370.xml"/><Relationship Id="rId4" Type="http://schemas.openxmlformats.org/officeDocument/2006/relationships/ctrlProp" Target="../ctrlProps/ctrlProp343.xml"/><Relationship Id="rId9" Type="http://schemas.openxmlformats.org/officeDocument/2006/relationships/ctrlProp" Target="../ctrlProps/ctrlProp348.xml"/><Relationship Id="rId14" Type="http://schemas.openxmlformats.org/officeDocument/2006/relationships/ctrlProp" Target="../ctrlProps/ctrlProp353.xml"/><Relationship Id="rId22" Type="http://schemas.openxmlformats.org/officeDocument/2006/relationships/ctrlProp" Target="../ctrlProps/ctrlProp361.xml"/><Relationship Id="rId27" Type="http://schemas.openxmlformats.org/officeDocument/2006/relationships/ctrlProp" Target="../ctrlProps/ctrlProp366.xml"/><Relationship Id="rId30" Type="http://schemas.openxmlformats.org/officeDocument/2006/relationships/ctrlProp" Target="../ctrlProps/ctrlProp369.xml"/><Relationship Id="rId35" Type="http://schemas.openxmlformats.org/officeDocument/2006/relationships/ctrlProp" Target="../ctrlProps/ctrlProp374.xml"/><Relationship Id="rId8" Type="http://schemas.openxmlformats.org/officeDocument/2006/relationships/ctrlProp" Target="../ctrlProps/ctrlProp347.xml"/><Relationship Id="rId3" Type="http://schemas.openxmlformats.org/officeDocument/2006/relationships/vmlDrawing" Target="../drawings/vmlDrawing10.vml"/><Relationship Id="rId12" Type="http://schemas.openxmlformats.org/officeDocument/2006/relationships/ctrlProp" Target="../ctrlProps/ctrlProp351.xml"/><Relationship Id="rId17" Type="http://schemas.openxmlformats.org/officeDocument/2006/relationships/ctrlProp" Target="../ctrlProps/ctrlProp356.xml"/><Relationship Id="rId25" Type="http://schemas.openxmlformats.org/officeDocument/2006/relationships/ctrlProp" Target="../ctrlProps/ctrlProp364.xml"/><Relationship Id="rId33" Type="http://schemas.openxmlformats.org/officeDocument/2006/relationships/ctrlProp" Target="../ctrlProps/ctrlProp372.xml"/><Relationship Id="rId38" Type="http://schemas.openxmlformats.org/officeDocument/2006/relationships/ctrlProp" Target="../ctrlProps/ctrlProp377.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5CAB2-92FE-4D03-A56A-F5DC1DD997BB}">
  <sheetPr codeName="Blad1"/>
  <dimension ref="A1:J117"/>
  <sheetViews>
    <sheetView tabSelected="1" zoomScaleNormal="100" workbookViewId="0">
      <selection activeCell="B6" sqref="B6:J6"/>
    </sheetView>
  </sheetViews>
  <sheetFormatPr defaultColWidth="9.08984375" defaultRowHeight="12.5" x14ac:dyDescent="0.25"/>
  <cols>
    <col min="1" max="1" width="3" style="122" bestFit="1" customWidth="1"/>
    <col min="2" max="2" width="30.453125" style="119" customWidth="1"/>
    <col min="3" max="10" width="9.08984375" style="119"/>
    <col min="11" max="16384" width="9.08984375" style="25"/>
  </cols>
  <sheetData>
    <row r="1" spans="1:10" ht="18" x14ac:dyDescent="0.4">
      <c r="A1" s="346" t="s">
        <v>32</v>
      </c>
      <c r="B1" s="346"/>
      <c r="C1" s="346"/>
      <c r="D1" s="346"/>
      <c r="E1" s="346"/>
      <c r="F1" s="346"/>
      <c r="G1" s="346"/>
      <c r="H1" s="346"/>
      <c r="I1" s="346"/>
      <c r="J1" s="346"/>
    </row>
    <row r="2" spans="1:10" ht="13" x14ac:dyDescent="0.3">
      <c r="A2" s="330" t="s">
        <v>2</v>
      </c>
      <c r="B2" s="330"/>
      <c r="C2" s="330"/>
      <c r="D2" s="330"/>
      <c r="E2" s="330"/>
      <c r="F2" s="330"/>
      <c r="G2" s="330"/>
      <c r="H2" s="330"/>
      <c r="I2" s="330"/>
      <c r="J2" s="330"/>
    </row>
    <row r="3" spans="1:10" s="119" customFormat="1" x14ac:dyDescent="0.25">
      <c r="A3" s="335"/>
      <c r="B3" s="336"/>
      <c r="C3" s="336"/>
      <c r="D3" s="336"/>
      <c r="E3" s="336"/>
      <c r="F3" s="336"/>
      <c r="G3" s="336"/>
      <c r="H3" s="336"/>
      <c r="I3" s="336"/>
      <c r="J3" s="337"/>
    </row>
    <row r="4" spans="1:10" s="119" customFormat="1" x14ac:dyDescent="0.25">
      <c r="A4" s="52">
        <v>1</v>
      </c>
      <c r="B4" s="331" t="s">
        <v>379</v>
      </c>
      <c r="C4" s="331"/>
      <c r="D4" s="331"/>
      <c r="E4" s="331"/>
      <c r="F4" s="331"/>
      <c r="G4" s="331"/>
      <c r="H4" s="331"/>
      <c r="I4" s="331"/>
      <c r="J4" s="331"/>
    </row>
    <row r="5" spans="1:10" s="119" customFormat="1" x14ac:dyDescent="0.25">
      <c r="A5" s="318"/>
      <c r="B5" s="318"/>
      <c r="C5" s="318"/>
      <c r="D5" s="318"/>
      <c r="E5" s="318"/>
      <c r="F5" s="318"/>
      <c r="G5" s="318"/>
      <c r="H5" s="318"/>
      <c r="I5" s="318"/>
      <c r="J5" s="318"/>
    </row>
    <row r="6" spans="1:10" s="119" customFormat="1" ht="30" customHeight="1" x14ac:dyDescent="0.25">
      <c r="A6" s="52">
        <v>2</v>
      </c>
      <c r="B6" s="323" t="s">
        <v>573</v>
      </c>
      <c r="C6" s="323"/>
      <c r="D6" s="323"/>
      <c r="E6" s="323"/>
      <c r="F6" s="323"/>
      <c r="G6" s="323"/>
      <c r="H6" s="323"/>
      <c r="I6" s="323"/>
      <c r="J6" s="323"/>
    </row>
    <row r="7" spans="1:10" s="119" customFormat="1" x14ac:dyDescent="0.25">
      <c r="A7" s="318"/>
      <c r="B7" s="318"/>
      <c r="C7" s="318"/>
      <c r="D7" s="318"/>
      <c r="E7" s="318"/>
      <c r="F7" s="318"/>
      <c r="G7" s="318"/>
      <c r="H7" s="318"/>
      <c r="I7" s="318"/>
      <c r="J7" s="318"/>
    </row>
    <row r="8" spans="1:10" s="119" customFormat="1" ht="17.25" customHeight="1" x14ac:dyDescent="0.25">
      <c r="A8" s="318">
        <v>3</v>
      </c>
      <c r="B8" s="323" t="s">
        <v>393</v>
      </c>
      <c r="C8" s="323"/>
      <c r="D8" s="323"/>
      <c r="E8" s="323"/>
      <c r="F8" s="323"/>
      <c r="G8" s="323"/>
      <c r="H8" s="323"/>
      <c r="I8" s="323"/>
      <c r="J8" s="323"/>
    </row>
    <row r="9" spans="1:10" s="119" customFormat="1" ht="17.25" customHeight="1" x14ac:dyDescent="0.25">
      <c r="A9" s="318"/>
      <c r="B9" s="314" t="s">
        <v>426</v>
      </c>
      <c r="C9" s="315"/>
      <c r="D9" s="315"/>
      <c r="E9" s="315"/>
      <c r="F9" s="315"/>
      <c r="G9" s="315"/>
      <c r="H9" s="315"/>
      <c r="I9" s="315"/>
      <c r="J9" s="316"/>
    </row>
    <row r="10" spans="1:10" s="119" customFormat="1" ht="15" customHeight="1" x14ac:dyDescent="0.25">
      <c r="A10" s="318"/>
      <c r="B10" s="323" t="s">
        <v>410</v>
      </c>
      <c r="C10" s="323"/>
      <c r="D10" s="323"/>
      <c r="E10" s="323"/>
      <c r="F10" s="323"/>
      <c r="G10" s="323"/>
      <c r="H10" s="323"/>
      <c r="I10" s="323"/>
      <c r="J10" s="323"/>
    </row>
    <row r="11" spans="1:10" s="119" customFormat="1" ht="27.75" customHeight="1" x14ac:dyDescent="0.25">
      <c r="A11" s="318"/>
      <c r="B11" s="323" t="s">
        <v>411</v>
      </c>
      <c r="C11" s="323"/>
      <c r="D11" s="323"/>
      <c r="E11" s="323"/>
      <c r="F11" s="323"/>
      <c r="G11" s="323"/>
      <c r="H11" s="323"/>
      <c r="I11" s="323"/>
      <c r="J11" s="323"/>
    </row>
    <row r="12" spans="1:10" s="119" customFormat="1" x14ac:dyDescent="0.25">
      <c r="A12" s="335"/>
      <c r="B12" s="336"/>
      <c r="C12" s="336"/>
      <c r="D12" s="336"/>
      <c r="E12" s="336"/>
      <c r="F12" s="336"/>
      <c r="G12" s="336"/>
      <c r="H12" s="336"/>
      <c r="I12" s="336"/>
      <c r="J12" s="337"/>
    </row>
    <row r="13" spans="1:10" s="119" customFormat="1" ht="45" customHeight="1" x14ac:dyDescent="0.25">
      <c r="A13" s="321">
        <v>4</v>
      </c>
      <c r="B13" s="314" t="s">
        <v>432</v>
      </c>
      <c r="C13" s="315"/>
      <c r="D13" s="315"/>
      <c r="E13" s="315"/>
      <c r="F13" s="315"/>
      <c r="G13" s="315"/>
      <c r="H13" s="315"/>
      <c r="I13" s="315"/>
      <c r="J13" s="316"/>
    </row>
    <row r="14" spans="1:10" s="119" customFormat="1" ht="42.75" customHeight="1" x14ac:dyDescent="0.25">
      <c r="A14" s="322"/>
      <c r="B14" s="314" t="s">
        <v>431</v>
      </c>
      <c r="C14" s="315"/>
      <c r="D14" s="315"/>
      <c r="E14" s="315"/>
      <c r="F14" s="315"/>
      <c r="G14" s="315"/>
      <c r="H14" s="315"/>
      <c r="I14" s="315"/>
      <c r="J14" s="316"/>
    </row>
    <row r="15" spans="1:10" s="119" customFormat="1" ht="15" customHeight="1" x14ac:dyDescent="0.25">
      <c r="A15" s="335"/>
      <c r="B15" s="336"/>
      <c r="C15" s="336"/>
      <c r="D15" s="336"/>
      <c r="E15" s="336"/>
      <c r="F15" s="336"/>
      <c r="G15" s="336"/>
      <c r="H15" s="336"/>
      <c r="I15" s="336"/>
      <c r="J15" s="337"/>
    </row>
    <row r="16" spans="1:10" s="119" customFormat="1" x14ac:dyDescent="0.25">
      <c r="A16" s="52">
        <v>5</v>
      </c>
      <c r="B16" s="314" t="s">
        <v>498</v>
      </c>
      <c r="C16" s="315"/>
      <c r="D16" s="315"/>
      <c r="E16" s="315"/>
      <c r="F16" s="315"/>
      <c r="G16" s="315"/>
      <c r="H16" s="315"/>
      <c r="I16" s="315"/>
      <c r="J16" s="316"/>
    </row>
    <row r="17" spans="1:10" s="119" customFormat="1" x14ac:dyDescent="0.25">
      <c r="A17" s="318"/>
      <c r="B17" s="318"/>
      <c r="C17" s="318"/>
      <c r="D17" s="318"/>
      <c r="E17" s="318"/>
      <c r="F17" s="318"/>
      <c r="G17" s="318"/>
      <c r="H17" s="318"/>
      <c r="I17" s="318"/>
      <c r="J17" s="318"/>
    </row>
    <row r="18" spans="1:10" s="119" customFormat="1" ht="18.75" customHeight="1" x14ac:dyDescent="0.25">
      <c r="A18" s="318">
        <v>6</v>
      </c>
      <c r="B18" s="323" t="s">
        <v>412</v>
      </c>
      <c r="C18" s="323"/>
      <c r="D18" s="323"/>
      <c r="E18" s="323"/>
      <c r="F18" s="323"/>
      <c r="G18" s="323"/>
      <c r="H18" s="323"/>
      <c r="I18" s="323"/>
      <c r="J18" s="323"/>
    </row>
    <row r="19" spans="1:10" s="119" customFormat="1" ht="18.75" customHeight="1" x14ac:dyDescent="0.25">
      <c r="A19" s="318"/>
      <c r="B19" s="314" t="s">
        <v>427</v>
      </c>
      <c r="C19" s="315"/>
      <c r="D19" s="315"/>
      <c r="E19" s="315"/>
      <c r="F19" s="315"/>
      <c r="G19" s="315"/>
      <c r="H19" s="315"/>
      <c r="I19" s="315"/>
      <c r="J19" s="316"/>
    </row>
    <row r="20" spans="1:10" s="119" customFormat="1" ht="32.25" customHeight="1" x14ac:dyDescent="0.25">
      <c r="A20" s="318"/>
      <c r="B20" s="314" t="s">
        <v>428</v>
      </c>
      <c r="C20" s="315"/>
      <c r="D20" s="315"/>
      <c r="E20" s="315"/>
      <c r="F20" s="315"/>
      <c r="G20" s="315"/>
      <c r="H20" s="315"/>
      <c r="I20" s="315"/>
      <c r="J20" s="316"/>
    </row>
    <row r="21" spans="1:10" s="119" customFormat="1" ht="18.75" customHeight="1" x14ac:dyDescent="0.25">
      <c r="A21" s="318"/>
      <c r="B21" s="314" t="s">
        <v>413</v>
      </c>
      <c r="C21" s="315"/>
      <c r="D21" s="315"/>
      <c r="E21" s="315"/>
      <c r="F21" s="315"/>
      <c r="G21" s="315"/>
      <c r="H21" s="315"/>
      <c r="I21" s="315"/>
      <c r="J21" s="316"/>
    </row>
    <row r="22" spans="1:10" s="119" customFormat="1" ht="18" customHeight="1" x14ac:dyDescent="0.25">
      <c r="A22" s="318"/>
      <c r="B22" s="323" t="s">
        <v>414</v>
      </c>
      <c r="C22" s="323"/>
      <c r="D22" s="323"/>
      <c r="E22" s="323"/>
      <c r="F22" s="323"/>
      <c r="G22" s="323"/>
      <c r="H22" s="323"/>
      <c r="I22" s="323"/>
      <c r="J22" s="323"/>
    </row>
    <row r="23" spans="1:10" s="119" customFormat="1" x14ac:dyDescent="0.25">
      <c r="A23" s="318"/>
      <c r="B23" s="318"/>
      <c r="C23" s="318"/>
      <c r="D23" s="318"/>
      <c r="E23" s="318"/>
      <c r="F23" s="318"/>
      <c r="G23" s="318"/>
      <c r="H23" s="318"/>
      <c r="I23" s="318"/>
      <c r="J23" s="318"/>
    </row>
    <row r="24" spans="1:10" s="119" customFormat="1" ht="21" customHeight="1" x14ac:dyDescent="0.25">
      <c r="A24" s="52">
        <v>7</v>
      </c>
      <c r="B24" s="323" t="s">
        <v>394</v>
      </c>
      <c r="C24" s="323"/>
      <c r="D24" s="323"/>
      <c r="E24" s="323"/>
      <c r="F24" s="323"/>
      <c r="G24" s="323"/>
      <c r="H24" s="323"/>
      <c r="I24" s="323"/>
      <c r="J24" s="323"/>
    </row>
    <row r="25" spans="1:10" s="119" customFormat="1" x14ac:dyDescent="0.25">
      <c r="A25" s="318"/>
      <c r="B25" s="318"/>
      <c r="C25" s="318"/>
      <c r="D25" s="318"/>
      <c r="E25" s="318"/>
      <c r="F25" s="318"/>
      <c r="G25" s="318"/>
      <c r="H25" s="318"/>
      <c r="I25" s="318"/>
      <c r="J25" s="318"/>
    </row>
    <row r="26" spans="1:10" s="119" customFormat="1" ht="32.25" customHeight="1" x14ac:dyDescent="0.25">
      <c r="A26" s="52">
        <v>8</v>
      </c>
      <c r="B26" s="323" t="s">
        <v>415</v>
      </c>
      <c r="C26" s="323"/>
      <c r="D26" s="323"/>
      <c r="E26" s="323"/>
      <c r="F26" s="323"/>
      <c r="G26" s="323"/>
      <c r="H26" s="323"/>
      <c r="I26" s="323"/>
      <c r="J26" s="323"/>
    </row>
    <row r="27" spans="1:10" s="119" customFormat="1" x14ac:dyDescent="0.25">
      <c r="A27" s="318"/>
      <c r="B27" s="318"/>
      <c r="C27" s="318"/>
      <c r="D27" s="318"/>
      <c r="E27" s="318"/>
      <c r="F27" s="318"/>
      <c r="G27" s="318"/>
      <c r="H27" s="318"/>
      <c r="I27" s="318"/>
      <c r="J27" s="318"/>
    </row>
    <row r="28" spans="1:10" s="119" customFormat="1" x14ac:dyDescent="0.25">
      <c r="A28" s="52">
        <v>9</v>
      </c>
      <c r="B28" s="332" t="s">
        <v>416</v>
      </c>
      <c r="C28" s="333"/>
      <c r="D28" s="333"/>
      <c r="E28" s="333"/>
      <c r="F28" s="333"/>
      <c r="G28" s="333"/>
      <c r="H28" s="333"/>
      <c r="I28" s="333"/>
      <c r="J28" s="334"/>
    </row>
    <row r="29" spans="1:10" s="119" customFormat="1" x14ac:dyDescent="0.25">
      <c r="A29" s="324"/>
      <c r="B29" s="325"/>
      <c r="C29" s="325"/>
      <c r="D29" s="325"/>
      <c r="E29" s="325"/>
      <c r="F29" s="325"/>
      <c r="G29" s="325"/>
      <c r="H29" s="325"/>
      <c r="I29" s="325"/>
      <c r="J29" s="326"/>
    </row>
    <row r="30" spans="1:10" s="119" customFormat="1" ht="28.5" customHeight="1" x14ac:dyDescent="0.25">
      <c r="A30" s="52">
        <v>10</v>
      </c>
      <c r="B30" s="323" t="s">
        <v>433</v>
      </c>
      <c r="C30" s="323"/>
      <c r="D30" s="323"/>
      <c r="E30" s="323"/>
      <c r="F30" s="323"/>
      <c r="G30" s="323"/>
      <c r="H30" s="323"/>
      <c r="I30" s="323"/>
      <c r="J30" s="323"/>
    </row>
    <row r="31" spans="1:10" s="119" customFormat="1" x14ac:dyDescent="0.25">
      <c r="A31" s="327"/>
      <c r="B31" s="328"/>
      <c r="C31" s="328"/>
      <c r="D31" s="328"/>
      <c r="E31" s="328"/>
      <c r="F31" s="328"/>
      <c r="G31" s="328"/>
      <c r="H31" s="328"/>
      <c r="I31" s="328"/>
      <c r="J31" s="329"/>
    </row>
    <row r="32" spans="1:10" s="119" customFormat="1" x14ac:dyDescent="0.25">
      <c r="A32" s="318">
        <v>11</v>
      </c>
      <c r="B32" s="320" t="s">
        <v>21</v>
      </c>
      <c r="C32" s="320"/>
      <c r="D32" s="320"/>
      <c r="E32" s="320"/>
      <c r="F32" s="320"/>
      <c r="G32" s="320"/>
      <c r="H32" s="320"/>
      <c r="I32" s="320"/>
      <c r="J32" s="320"/>
    </row>
    <row r="33" spans="1:10" s="119" customFormat="1" x14ac:dyDescent="0.25">
      <c r="A33" s="318"/>
      <c r="B33" s="320" t="s">
        <v>44</v>
      </c>
      <c r="C33" s="320"/>
      <c r="D33" s="320"/>
      <c r="E33" s="320"/>
      <c r="F33" s="320"/>
      <c r="G33" s="320"/>
      <c r="H33" s="320"/>
      <c r="I33" s="320"/>
      <c r="J33" s="320"/>
    </row>
    <row r="34" spans="1:10" s="119" customFormat="1" x14ac:dyDescent="0.25">
      <c r="A34" s="318"/>
      <c r="B34" s="320" t="s">
        <v>350</v>
      </c>
      <c r="C34" s="320"/>
      <c r="D34" s="320"/>
      <c r="E34" s="320"/>
      <c r="F34" s="320"/>
      <c r="G34" s="320"/>
      <c r="H34" s="320"/>
      <c r="I34" s="320"/>
      <c r="J34" s="320"/>
    </row>
    <row r="35" spans="1:10" s="119" customFormat="1" x14ac:dyDescent="0.25">
      <c r="A35" s="318"/>
      <c r="B35" s="318"/>
      <c r="C35" s="318"/>
      <c r="D35" s="318"/>
      <c r="E35" s="318"/>
      <c r="F35" s="318"/>
      <c r="G35" s="318"/>
      <c r="H35" s="318"/>
      <c r="I35" s="318"/>
      <c r="J35" s="318"/>
    </row>
    <row r="36" spans="1:10" s="119" customFormat="1" x14ac:dyDescent="0.25">
      <c r="A36" s="348" t="s">
        <v>380</v>
      </c>
      <c r="B36" s="348"/>
      <c r="C36" s="348"/>
      <c r="D36" s="348"/>
      <c r="E36" s="348"/>
      <c r="F36" s="348"/>
      <c r="G36" s="348"/>
      <c r="H36" s="348"/>
      <c r="I36" s="348"/>
      <c r="J36" s="348"/>
    </row>
    <row r="37" spans="1:10" s="119" customFormat="1" x14ac:dyDescent="0.25">
      <c r="A37" s="348"/>
      <c r="B37" s="348"/>
      <c r="C37" s="348"/>
      <c r="D37" s="348"/>
      <c r="E37" s="348"/>
      <c r="F37" s="348"/>
      <c r="G37" s="348"/>
      <c r="H37" s="348"/>
      <c r="I37" s="348"/>
      <c r="J37" s="348"/>
    </row>
    <row r="38" spans="1:10" s="119" customFormat="1" x14ac:dyDescent="0.25">
      <c r="A38" s="318"/>
      <c r="B38" s="318"/>
      <c r="C38" s="318"/>
      <c r="D38" s="318"/>
      <c r="E38" s="318"/>
      <c r="F38" s="318"/>
      <c r="G38" s="318"/>
      <c r="H38" s="318"/>
      <c r="I38" s="318"/>
      <c r="J38" s="318"/>
    </row>
    <row r="39" spans="1:10" ht="13" x14ac:dyDescent="0.25">
      <c r="A39" s="52">
        <v>12</v>
      </c>
      <c r="B39" s="108" t="s">
        <v>345</v>
      </c>
      <c r="C39" s="319" t="s">
        <v>388</v>
      </c>
      <c r="D39" s="319"/>
      <c r="E39" s="319"/>
      <c r="F39" s="319"/>
      <c r="G39" s="319"/>
      <c r="H39" s="319"/>
      <c r="I39" s="319"/>
      <c r="J39" s="319"/>
    </row>
    <row r="40" spans="1:10" x14ac:dyDescent="0.25">
      <c r="A40" s="318"/>
      <c r="B40" s="318"/>
      <c r="C40" s="318"/>
      <c r="D40" s="318"/>
      <c r="E40" s="318"/>
      <c r="F40" s="318"/>
      <c r="G40" s="318"/>
      <c r="H40" s="318"/>
      <c r="I40" s="318"/>
      <c r="J40" s="318"/>
    </row>
    <row r="41" spans="1:10" x14ac:dyDescent="0.25">
      <c r="A41" s="52">
        <v>13</v>
      </c>
      <c r="B41" s="320" t="s">
        <v>389</v>
      </c>
      <c r="C41" s="320"/>
      <c r="D41" s="320"/>
      <c r="E41" s="320"/>
      <c r="F41" s="320"/>
      <c r="G41" s="320"/>
      <c r="H41" s="320"/>
      <c r="I41" s="320"/>
      <c r="J41" s="320"/>
    </row>
    <row r="42" spans="1:10" x14ac:dyDescent="0.25">
      <c r="A42" s="318"/>
      <c r="B42" s="318"/>
      <c r="C42" s="318"/>
      <c r="D42" s="318"/>
      <c r="E42" s="318"/>
      <c r="F42" s="318"/>
      <c r="G42" s="318"/>
      <c r="H42" s="318"/>
      <c r="I42" s="318"/>
      <c r="J42" s="318"/>
    </row>
    <row r="43" spans="1:10" s="119" customFormat="1" ht="30" customHeight="1" x14ac:dyDescent="0.25">
      <c r="A43" s="52">
        <v>14</v>
      </c>
      <c r="B43" s="317" t="s">
        <v>537</v>
      </c>
      <c r="C43" s="317"/>
      <c r="D43" s="317"/>
      <c r="E43" s="317"/>
      <c r="F43" s="317"/>
      <c r="G43" s="317"/>
      <c r="H43" s="317"/>
      <c r="I43" s="317"/>
      <c r="J43" s="317"/>
    </row>
    <row r="44" spans="1:10" x14ac:dyDescent="0.25">
      <c r="A44" s="318"/>
      <c r="B44" s="318"/>
      <c r="C44" s="318"/>
      <c r="D44" s="318"/>
      <c r="E44" s="318"/>
      <c r="F44" s="318"/>
      <c r="G44" s="318"/>
      <c r="H44" s="318"/>
      <c r="I44" s="318"/>
      <c r="J44" s="318"/>
    </row>
    <row r="45" spans="1:10" ht="29.25" customHeight="1" x14ac:dyDescent="0.25">
      <c r="A45" s="52">
        <v>15</v>
      </c>
      <c r="B45" s="323" t="s">
        <v>418</v>
      </c>
      <c r="C45" s="323"/>
      <c r="D45" s="323"/>
      <c r="E45" s="323"/>
      <c r="F45" s="323"/>
      <c r="G45" s="323"/>
      <c r="H45" s="323"/>
      <c r="I45" s="323"/>
      <c r="J45" s="323"/>
    </row>
    <row r="46" spans="1:10" x14ac:dyDescent="0.25">
      <c r="A46" s="318"/>
      <c r="B46" s="318"/>
      <c r="C46" s="318"/>
      <c r="D46" s="318"/>
      <c r="E46" s="318"/>
      <c r="F46" s="318"/>
      <c r="G46" s="318"/>
      <c r="H46" s="318"/>
      <c r="I46" s="318"/>
      <c r="J46" s="318"/>
    </row>
    <row r="47" spans="1:10" ht="13" x14ac:dyDescent="0.3">
      <c r="A47" s="330" t="s">
        <v>0</v>
      </c>
      <c r="B47" s="330"/>
      <c r="C47" s="330"/>
      <c r="D47" s="330"/>
      <c r="E47" s="330"/>
      <c r="F47" s="330"/>
      <c r="G47" s="330"/>
      <c r="H47" s="330"/>
      <c r="I47" s="330"/>
      <c r="J47" s="330"/>
    </row>
    <row r="48" spans="1:10" x14ac:dyDescent="0.25">
      <c r="A48" s="318"/>
      <c r="B48" s="318"/>
      <c r="C48" s="318"/>
      <c r="D48" s="318"/>
      <c r="E48" s="318"/>
      <c r="F48" s="318"/>
      <c r="G48" s="318"/>
      <c r="H48" s="318"/>
      <c r="I48" s="318"/>
      <c r="J48" s="318"/>
    </row>
    <row r="49" spans="1:10" x14ac:dyDescent="0.25">
      <c r="A49" s="52">
        <v>16</v>
      </c>
      <c r="B49" s="323" t="s">
        <v>34</v>
      </c>
      <c r="C49" s="323"/>
      <c r="D49" s="323"/>
      <c r="E49" s="323"/>
      <c r="F49" s="323"/>
      <c r="G49" s="323"/>
      <c r="H49" s="323"/>
      <c r="I49" s="323"/>
      <c r="J49" s="323"/>
    </row>
    <row r="50" spans="1:10" x14ac:dyDescent="0.25">
      <c r="A50" s="318"/>
      <c r="B50" s="318"/>
      <c r="C50" s="318"/>
      <c r="D50" s="318"/>
      <c r="E50" s="318"/>
      <c r="F50" s="318"/>
      <c r="G50" s="318"/>
      <c r="H50" s="318"/>
      <c r="I50" s="318"/>
      <c r="J50" s="318"/>
    </row>
    <row r="51" spans="1:10" ht="13" x14ac:dyDescent="0.25">
      <c r="A51" s="52">
        <v>17</v>
      </c>
      <c r="B51" s="108" t="s">
        <v>382</v>
      </c>
      <c r="C51" s="319" t="s">
        <v>381</v>
      </c>
      <c r="D51" s="319"/>
      <c r="E51" s="319"/>
      <c r="F51" s="319"/>
      <c r="G51" s="319"/>
      <c r="H51" s="319"/>
      <c r="I51" s="319"/>
      <c r="J51" s="319"/>
    </row>
    <row r="52" spans="1:10" x14ac:dyDescent="0.25">
      <c r="A52" s="318"/>
      <c r="B52" s="318"/>
      <c r="C52" s="318"/>
      <c r="D52" s="318"/>
      <c r="E52" s="318"/>
      <c r="F52" s="318"/>
      <c r="G52" s="318"/>
      <c r="H52" s="318"/>
      <c r="I52" s="318"/>
      <c r="J52" s="318"/>
    </row>
    <row r="53" spans="1:10" ht="41.25" customHeight="1" x14ac:dyDescent="0.25">
      <c r="A53" s="52">
        <v>18</v>
      </c>
      <c r="B53" s="109" t="s">
        <v>358</v>
      </c>
      <c r="C53" s="323" t="s">
        <v>417</v>
      </c>
      <c r="D53" s="323"/>
      <c r="E53" s="323"/>
      <c r="F53" s="323"/>
      <c r="G53" s="323"/>
      <c r="H53" s="323"/>
      <c r="I53" s="323"/>
      <c r="J53" s="323"/>
    </row>
    <row r="54" spans="1:10" x14ac:dyDescent="0.25">
      <c r="A54" s="318"/>
      <c r="B54" s="318"/>
      <c r="C54" s="318"/>
      <c r="D54" s="318"/>
      <c r="E54" s="318"/>
      <c r="F54" s="318"/>
      <c r="G54" s="318"/>
      <c r="H54" s="318"/>
      <c r="I54" s="318"/>
      <c r="J54" s="318"/>
    </row>
    <row r="55" spans="1:10" ht="14.25" customHeight="1" x14ac:dyDescent="0.25">
      <c r="A55" s="320">
        <v>19</v>
      </c>
      <c r="B55" s="347" t="s">
        <v>422</v>
      </c>
      <c r="C55" s="319" t="s">
        <v>383</v>
      </c>
      <c r="D55" s="319"/>
      <c r="E55" s="319"/>
      <c r="F55" s="319"/>
      <c r="G55" s="319"/>
      <c r="H55" s="319"/>
      <c r="I55" s="319"/>
      <c r="J55" s="319"/>
    </row>
    <row r="56" spans="1:10" x14ac:dyDescent="0.25">
      <c r="A56" s="320"/>
      <c r="B56" s="347"/>
      <c r="C56" s="319" t="s">
        <v>384</v>
      </c>
      <c r="D56" s="319"/>
      <c r="E56" s="319"/>
      <c r="F56" s="319"/>
      <c r="G56" s="319"/>
      <c r="H56" s="319"/>
      <c r="I56" s="319"/>
      <c r="J56" s="319"/>
    </row>
    <row r="57" spans="1:10" x14ac:dyDescent="0.25">
      <c r="A57" s="318"/>
      <c r="B57" s="318"/>
      <c r="C57" s="318"/>
      <c r="D57" s="318"/>
      <c r="E57" s="318"/>
      <c r="F57" s="318"/>
      <c r="G57" s="318"/>
      <c r="H57" s="318"/>
      <c r="I57" s="318"/>
      <c r="J57" s="318"/>
    </row>
    <row r="58" spans="1:10" ht="28.5" customHeight="1" x14ac:dyDescent="0.25">
      <c r="A58" s="52">
        <v>20</v>
      </c>
      <c r="B58" s="110" t="s">
        <v>423</v>
      </c>
      <c r="C58" s="314" t="s">
        <v>430</v>
      </c>
      <c r="D58" s="315"/>
      <c r="E58" s="315"/>
      <c r="F58" s="315"/>
      <c r="G58" s="315"/>
      <c r="H58" s="315"/>
      <c r="I58" s="315"/>
      <c r="J58" s="316"/>
    </row>
    <row r="59" spans="1:10" x14ac:dyDescent="0.25">
      <c r="A59" s="318"/>
      <c r="B59" s="318"/>
      <c r="C59" s="318"/>
      <c r="D59" s="318"/>
      <c r="E59" s="318"/>
      <c r="F59" s="318"/>
      <c r="G59" s="318"/>
      <c r="H59" s="318"/>
      <c r="I59" s="318"/>
      <c r="J59" s="318"/>
    </row>
    <row r="60" spans="1:10" x14ac:dyDescent="0.25">
      <c r="A60" s="318">
        <v>21</v>
      </c>
      <c r="B60" s="347" t="s">
        <v>401</v>
      </c>
      <c r="C60" s="319" t="s">
        <v>419</v>
      </c>
      <c r="D60" s="319"/>
      <c r="E60" s="319"/>
      <c r="F60" s="319"/>
      <c r="G60" s="319"/>
      <c r="H60" s="319"/>
      <c r="I60" s="319"/>
      <c r="J60" s="319"/>
    </row>
    <row r="61" spans="1:10" x14ac:dyDescent="0.25">
      <c r="A61" s="318"/>
      <c r="B61" s="347"/>
      <c r="C61" s="319" t="s">
        <v>363</v>
      </c>
      <c r="D61" s="319"/>
      <c r="E61" s="319"/>
      <c r="F61" s="319"/>
      <c r="G61" s="319"/>
      <c r="H61" s="319"/>
      <c r="I61" s="319"/>
      <c r="J61" s="319"/>
    </row>
    <row r="62" spans="1:10" x14ac:dyDescent="0.25">
      <c r="A62" s="318"/>
      <c r="B62" s="318"/>
      <c r="C62" s="318"/>
      <c r="D62" s="318"/>
      <c r="E62" s="318"/>
      <c r="F62" s="318"/>
      <c r="G62" s="318"/>
      <c r="H62" s="318"/>
      <c r="I62" s="318"/>
      <c r="J62" s="318"/>
    </row>
    <row r="63" spans="1:10" ht="13" x14ac:dyDescent="0.25">
      <c r="A63" s="52">
        <v>22</v>
      </c>
      <c r="B63" s="108" t="s">
        <v>364</v>
      </c>
      <c r="C63" s="319" t="s">
        <v>385</v>
      </c>
      <c r="D63" s="319"/>
      <c r="E63" s="319"/>
      <c r="F63" s="319"/>
      <c r="G63" s="319"/>
      <c r="H63" s="319"/>
      <c r="I63" s="319"/>
      <c r="J63" s="319"/>
    </row>
    <row r="64" spans="1:10" x14ac:dyDescent="0.25">
      <c r="A64" s="318"/>
      <c r="B64" s="318"/>
      <c r="C64" s="318"/>
      <c r="D64" s="318"/>
      <c r="E64" s="318"/>
      <c r="F64" s="318"/>
      <c r="G64" s="318"/>
      <c r="H64" s="318"/>
      <c r="I64" s="318"/>
      <c r="J64" s="318"/>
    </row>
    <row r="65" spans="1:10" ht="13" x14ac:dyDescent="0.25">
      <c r="A65" s="321">
        <v>23</v>
      </c>
      <c r="B65" s="108" t="s">
        <v>361</v>
      </c>
      <c r="C65" s="319" t="s">
        <v>386</v>
      </c>
      <c r="D65" s="319"/>
      <c r="E65" s="319"/>
      <c r="F65" s="319"/>
      <c r="G65" s="319"/>
      <c r="H65" s="319"/>
      <c r="I65" s="319"/>
      <c r="J65" s="319"/>
    </row>
    <row r="66" spans="1:10" x14ac:dyDescent="0.25">
      <c r="A66" s="322"/>
      <c r="B66" s="314" t="s">
        <v>429</v>
      </c>
      <c r="C66" s="315"/>
      <c r="D66" s="315"/>
      <c r="E66" s="315"/>
      <c r="F66" s="315"/>
      <c r="G66" s="315"/>
      <c r="H66" s="315"/>
      <c r="I66" s="315"/>
      <c r="J66" s="316"/>
    </row>
    <row r="67" spans="1:10" x14ac:dyDescent="0.25">
      <c r="A67" s="318"/>
      <c r="B67" s="318"/>
      <c r="C67" s="318"/>
      <c r="D67" s="318"/>
      <c r="E67" s="318"/>
      <c r="F67" s="318"/>
      <c r="G67" s="318"/>
      <c r="H67" s="318"/>
      <c r="I67" s="318"/>
      <c r="J67" s="318"/>
    </row>
    <row r="68" spans="1:10" ht="42.75" customHeight="1" x14ac:dyDescent="0.25">
      <c r="A68" s="321">
        <v>24</v>
      </c>
      <c r="B68" s="108" t="s">
        <v>502</v>
      </c>
      <c r="C68" s="317" t="s">
        <v>511</v>
      </c>
      <c r="D68" s="319"/>
      <c r="E68" s="319"/>
      <c r="F68" s="319"/>
      <c r="G68" s="319"/>
      <c r="H68" s="319"/>
      <c r="I68" s="319"/>
      <c r="J68" s="319"/>
    </row>
    <row r="69" spans="1:10" x14ac:dyDescent="0.25">
      <c r="A69" s="322"/>
      <c r="B69" s="314"/>
      <c r="C69" s="315"/>
      <c r="D69" s="315"/>
      <c r="E69" s="315"/>
      <c r="F69" s="315"/>
      <c r="G69" s="315"/>
      <c r="H69" s="315"/>
      <c r="I69" s="315"/>
      <c r="J69" s="316"/>
    </row>
    <row r="70" spans="1:10" x14ac:dyDescent="0.25">
      <c r="A70" s="318"/>
      <c r="B70" s="318"/>
      <c r="C70" s="318"/>
      <c r="D70" s="318"/>
      <c r="E70" s="318"/>
      <c r="F70" s="318"/>
      <c r="G70" s="318"/>
      <c r="H70" s="318"/>
      <c r="I70" s="318"/>
      <c r="J70" s="318"/>
    </row>
    <row r="71" spans="1:10" ht="64.25" customHeight="1" x14ac:dyDescent="0.25">
      <c r="A71" s="321">
        <v>25</v>
      </c>
      <c r="B71" s="108" t="s">
        <v>501</v>
      </c>
      <c r="C71" s="317" t="s">
        <v>519</v>
      </c>
      <c r="D71" s="319"/>
      <c r="E71" s="319"/>
      <c r="F71" s="319"/>
      <c r="G71" s="319"/>
      <c r="H71" s="319"/>
      <c r="I71" s="319"/>
      <c r="J71" s="319"/>
    </row>
    <row r="72" spans="1:10" x14ac:dyDescent="0.25">
      <c r="A72" s="322"/>
      <c r="B72" s="314"/>
      <c r="C72" s="315"/>
      <c r="D72" s="315"/>
      <c r="E72" s="315"/>
      <c r="F72" s="315"/>
      <c r="G72" s="315"/>
      <c r="H72" s="315"/>
      <c r="I72" s="315"/>
      <c r="J72" s="316"/>
    </row>
    <row r="73" spans="1:10" x14ac:dyDescent="0.25">
      <c r="A73" s="318"/>
      <c r="B73" s="318"/>
      <c r="C73" s="318"/>
      <c r="D73" s="318"/>
      <c r="E73" s="318"/>
      <c r="F73" s="318"/>
      <c r="G73" s="318"/>
      <c r="H73" s="318"/>
      <c r="I73" s="318"/>
      <c r="J73" s="318"/>
    </row>
    <row r="74" spans="1:10" ht="55.75" customHeight="1" x14ac:dyDescent="0.25">
      <c r="A74" s="321">
        <v>26</v>
      </c>
      <c r="B74" s="108" t="s">
        <v>505</v>
      </c>
      <c r="C74" s="317" t="s">
        <v>520</v>
      </c>
      <c r="D74" s="319"/>
      <c r="E74" s="319"/>
      <c r="F74" s="319"/>
      <c r="G74" s="319"/>
      <c r="H74" s="319"/>
      <c r="I74" s="319"/>
      <c r="J74" s="319"/>
    </row>
    <row r="75" spans="1:10" x14ac:dyDescent="0.25">
      <c r="A75" s="322"/>
      <c r="B75" s="314"/>
      <c r="C75" s="315"/>
      <c r="D75" s="315"/>
      <c r="E75" s="315"/>
      <c r="F75" s="315"/>
      <c r="G75" s="315"/>
      <c r="H75" s="315"/>
      <c r="I75" s="315"/>
      <c r="J75" s="316"/>
    </row>
    <row r="76" spans="1:10" x14ac:dyDescent="0.25">
      <c r="A76" s="52">
        <v>27</v>
      </c>
      <c r="B76" s="320" t="s">
        <v>387</v>
      </c>
      <c r="C76" s="320"/>
      <c r="D76" s="320"/>
      <c r="E76" s="320"/>
      <c r="F76" s="320"/>
      <c r="G76" s="320"/>
      <c r="H76" s="320"/>
      <c r="I76" s="320"/>
      <c r="J76" s="320"/>
    </row>
    <row r="77" spans="1:10" x14ac:dyDescent="0.25">
      <c r="A77" s="318"/>
      <c r="B77" s="318"/>
      <c r="C77" s="318"/>
      <c r="D77" s="318"/>
      <c r="E77" s="318"/>
      <c r="F77" s="318"/>
      <c r="G77" s="318"/>
      <c r="H77" s="318"/>
      <c r="I77" s="318"/>
      <c r="J77" s="318"/>
    </row>
    <row r="78" spans="1:10" ht="53.25" customHeight="1" x14ac:dyDescent="0.25">
      <c r="A78" s="52">
        <v>28</v>
      </c>
      <c r="B78" s="323" t="s">
        <v>424</v>
      </c>
      <c r="C78" s="320"/>
      <c r="D78" s="320"/>
      <c r="E78" s="320"/>
      <c r="F78" s="320"/>
      <c r="G78" s="320"/>
      <c r="H78" s="320"/>
      <c r="I78" s="320"/>
      <c r="J78" s="320"/>
    </row>
    <row r="79" spans="1:10" x14ac:dyDescent="0.25">
      <c r="A79" s="318"/>
      <c r="B79" s="318"/>
      <c r="C79" s="318"/>
      <c r="D79" s="318"/>
      <c r="E79" s="318"/>
      <c r="F79" s="318"/>
      <c r="G79" s="318"/>
      <c r="H79" s="318"/>
      <c r="I79" s="318"/>
      <c r="J79" s="318"/>
    </row>
    <row r="80" spans="1:10" s="120" customFormat="1" ht="67.5" customHeight="1" x14ac:dyDescent="0.25">
      <c r="A80" s="52">
        <v>29</v>
      </c>
      <c r="B80" s="323" t="s">
        <v>420</v>
      </c>
      <c r="C80" s="320"/>
      <c r="D80" s="320"/>
      <c r="E80" s="320"/>
      <c r="F80" s="320"/>
      <c r="G80" s="320"/>
      <c r="H80" s="320"/>
      <c r="I80" s="320"/>
      <c r="J80" s="320"/>
    </row>
    <row r="81" spans="1:10" x14ac:dyDescent="0.25">
      <c r="A81" s="318"/>
      <c r="B81" s="318"/>
      <c r="C81" s="318"/>
      <c r="D81" s="318"/>
      <c r="E81" s="318"/>
      <c r="F81" s="318"/>
      <c r="G81" s="318"/>
      <c r="H81" s="318"/>
      <c r="I81" s="318"/>
      <c r="J81" s="318"/>
    </row>
    <row r="82" spans="1:10" s="120" customFormat="1" ht="42.75" customHeight="1" x14ac:dyDescent="0.25">
      <c r="A82" s="52">
        <v>30</v>
      </c>
      <c r="B82" s="323" t="s">
        <v>421</v>
      </c>
      <c r="C82" s="320"/>
      <c r="D82" s="320"/>
      <c r="E82" s="320"/>
      <c r="F82" s="320"/>
      <c r="G82" s="320"/>
      <c r="H82" s="320"/>
      <c r="I82" s="320"/>
      <c r="J82" s="320"/>
    </row>
    <row r="83" spans="1:10" x14ac:dyDescent="0.25">
      <c r="A83" s="318"/>
      <c r="B83" s="318"/>
      <c r="C83" s="318"/>
      <c r="D83" s="318"/>
      <c r="E83" s="318"/>
      <c r="F83" s="318"/>
      <c r="G83" s="318"/>
      <c r="H83" s="318"/>
      <c r="I83" s="318"/>
      <c r="J83" s="318"/>
    </row>
    <row r="84" spans="1:10" s="120" customFormat="1" ht="30" customHeight="1" x14ac:dyDescent="0.25">
      <c r="A84" s="52">
        <v>31</v>
      </c>
      <c r="B84" s="323" t="s">
        <v>390</v>
      </c>
      <c r="C84" s="320"/>
      <c r="D84" s="320"/>
      <c r="E84" s="320"/>
      <c r="F84" s="320"/>
      <c r="G84" s="320"/>
      <c r="H84" s="320"/>
      <c r="I84" s="320"/>
      <c r="J84" s="320"/>
    </row>
    <row r="85" spans="1:10" x14ac:dyDescent="0.25">
      <c r="A85" s="318"/>
      <c r="B85" s="318"/>
      <c r="C85" s="318"/>
      <c r="D85" s="318"/>
      <c r="E85" s="318"/>
      <c r="F85" s="318"/>
      <c r="G85" s="318"/>
      <c r="H85" s="318"/>
      <c r="I85" s="318"/>
      <c r="J85" s="318"/>
    </row>
    <row r="86" spans="1:10" x14ac:dyDescent="0.25">
      <c r="A86" s="52">
        <v>32</v>
      </c>
      <c r="B86" s="319" t="s">
        <v>391</v>
      </c>
      <c r="C86" s="319"/>
      <c r="D86" s="319"/>
      <c r="E86" s="319"/>
      <c r="F86" s="319"/>
      <c r="G86" s="319"/>
      <c r="H86" s="319"/>
      <c r="I86" s="319"/>
      <c r="J86" s="319"/>
    </row>
    <row r="87" spans="1:10" x14ac:dyDescent="0.25">
      <c r="A87" s="318"/>
      <c r="B87" s="318"/>
      <c r="C87" s="318"/>
      <c r="D87" s="318"/>
      <c r="E87" s="318"/>
      <c r="F87" s="318"/>
      <c r="G87" s="318"/>
      <c r="H87" s="318"/>
      <c r="I87" s="318"/>
      <c r="J87" s="318"/>
    </row>
    <row r="88" spans="1:10" ht="46.5" customHeight="1" x14ac:dyDescent="0.25">
      <c r="A88" s="52">
        <v>33</v>
      </c>
      <c r="B88" s="323" t="s">
        <v>392</v>
      </c>
      <c r="C88" s="320"/>
      <c r="D88" s="320"/>
      <c r="E88" s="320"/>
      <c r="F88" s="320"/>
      <c r="G88" s="320"/>
      <c r="H88" s="320"/>
      <c r="I88" s="320"/>
      <c r="J88" s="320"/>
    </row>
    <row r="89" spans="1:10" x14ac:dyDescent="0.25">
      <c r="A89" s="318"/>
      <c r="B89" s="318"/>
      <c r="C89" s="318"/>
      <c r="D89" s="318"/>
      <c r="E89" s="318"/>
      <c r="F89" s="318"/>
      <c r="G89" s="318"/>
      <c r="H89" s="318"/>
      <c r="I89" s="318"/>
      <c r="J89" s="318"/>
    </row>
    <row r="90" spans="1:10" ht="33.75" customHeight="1" x14ac:dyDescent="0.25">
      <c r="A90" s="52">
        <v>34</v>
      </c>
      <c r="B90" s="112" t="s">
        <v>402</v>
      </c>
      <c r="C90" s="315" t="s">
        <v>425</v>
      </c>
      <c r="D90" s="333"/>
      <c r="E90" s="333"/>
      <c r="F90" s="333"/>
      <c r="G90" s="333"/>
      <c r="H90" s="333"/>
      <c r="I90" s="333"/>
      <c r="J90" s="334"/>
    </row>
    <row r="91" spans="1:10" x14ac:dyDescent="0.25">
      <c r="A91" s="318"/>
      <c r="B91" s="318"/>
      <c r="C91" s="318"/>
      <c r="D91" s="318"/>
      <c r="E91" s="318"/>
      <c r="F91" s="318"/>
      <c r="G91" s="318"/>
      <c r="H91" s="318"/>
      <c r="I91" s="318"/>
      <c r="J91" s="318"/>
    </row>
    <row r="92" spans="1:10" ht="13" x14ac:dyDescent="0.25">
      <c r="A92" s="342" t="s">
        <v>403</v>
      </c>
      <c r="B92" s="343"/>
      <c r="C92" s="343"/>
      <c r="D92" s="343"/>
      <c r="E92" s="343"/>
      <c r="F92" s="343"/>
      <c r="G92" s="343"/>
      <c r="H92" s="343"/>
      <c r="I92" s="343"/>
      <c r="J92" s="344"/>
    </row>
    <row r="93" spans="1:10" ht="13" x14ac:dyDescent="0.25">
      <c r="A93" s="339"/>
      <c r="B93" s="340"/>
      <c r="C93" s="340"/>
      <c r="D93" s="340"/>
      <c r="E93" s="340"/>
      <c r="F93" s="340"/>
      <c r="G93" s="340"/>
      <c r="H93" s="340"/>
      <c r="I93" s="340"/>
      <c r="J93" s="341"/>
    </row>
    <row r="94" spans="1:10" ht="13" x14ac:dyDescent="0.25">
      <c r="A94" s="318">
        <v>35</v>
      </c>
      <c r="B94" s="111" t="s">
        <v>440</v>
      </c>
      <c r="C94" s="345" t="s">
        <v>443</v>
      </c>
      <c r="D94" s="345"/>
      <c r="E94" s="345"/>
      <c r="F94" s="345"/>
      <c r="G94" s="345"/>
      <c r="H94" s="345"/>
      <c r="I94" s="345"/>
      <c r="J94" s="345"/>
    </row>
    <row r="95" spans="1:10" ht="13" x14ac:dyDescent="0.25">
      <c r="A95" s="318"/>
      <c r="B95" s="111" t="s">
        <v>441</v>
      </c>
      <c r="C95" s="345" t="s">
        <v>444</v>
      </c>
      <c r="D95" s="345"/>
      <c r="E95" s="345"/>
      <c r="F95" s="345"/>
      <c r="G95" s="345"/>
      <c r="H95" s="345"/>
      <c r="I95" s="345"/>
      <c r="J95" s="345"/>
    </row>
    <row r="96" spans="1:10" ht="13" x14ac:dyDescent="0.25">
      <c r="A96" s="318"/>
      <c r="B96" s="111" t="s">
        <v>442</v>
      </c>
      <c r="C96" s="345" t="s">
        <v>445</v>
      </c>
      <c r="D96" s="345"/>
      <c r="E96" s="345"/>
      <c r="F96" s="345"/>
      <c r="G96" s="345"/>
      <c r="H96" s="345"/>
      <c r="I96" s="345"/>
      <c r="J96" s="345"/>
    </row>
    <row r="97" spans="1:10" x14ac:dyDescent="0.25">
      <c r="A97" s="318"/>
      <c r="B97" s="318"/>
      <c r="C97" s="318"/>
      <c r="D97" s="318"/>
      <c r="E97" s="318"/>
      <c r="F97" s="318"/>
      <c r="G97" s="318"/>
      <c r="H97" s="318"/>
      <c r="I97" s="318"/>
      <c r="J97" s="318"/>
    </row>
    <row r="98" spans="1:10" ht="24.75" customHeight="1" x14ac:dyDescent="0.25">
      <c r="A98" s="52">
        <v>36</v>
      </c>
      <c r="B98" s="108" t="s">
        <v>506</v>
      </c>
      <c r="C98" s="317" t="s">
        <v>507</v>
      </c>
      <c r="D98" s="317"/>
      <c r="E98" s="317"/>
      <c r="F98" s="317"/>
      <c r="G98" s="317"/>
      <c r="H98" s="317"/>
      <c r="I98" s="317"/>
      <c r="J98" s="317"/>
    </row>
    <row r="99" spans="1:10" x14ac:dyDescent="0.25">
      <c r="A99" s="116"/>
      <c r="B99" s="314"/>
      <c r="C99" s="315"/>
      <c r="D99" s="315"/>
      <c r="E99" s="315"/>
      <c r="F99" s="315"/>
      <c r="G99" s="315"/>
      <c r="H99" s="315"/>
      <c r="I99" s="315"/>
      <c r="J99" s="316"/>
    </row>
    <row r="100" spans="1:10" ht="105" customHeight="1" x14ac:dyDescent="0.25">
      <c r="A100" s="52">
        <v>37</v>
      </c>
      <c r="B100" s="108" t="s">
        <v>503</v>
      </c>
      <c r="C100" s="317" t="s">
        <v>508</v>
      </c>
      <c r="D100" s="317"/>
      <c r="E100" s="317"/>
      <c r="F100" s="317"/>
      <c r="G100" s="317"/>
      <c r="H100" s="317"/>
      <c r="I100" s="317"/>
      <c r="J100" s="317"/>
    </row>
    <row r="101" spans="1:10" x14ac:dyDescent="0.25">
      <c r="A101" s="121"/>
      <c r="B101" s="314"/>
      <c r="C101" s="315"/>
      <c r="D101" s="315"/>
      <c r="E101" s="315"/>
      <c r="F101" s="315"/>
      <c r="G101" s="315"/>
      <c r="H101" s="315"/>
      <c r="I101" s="315"/>
      <c r="J101" s="316"/>
    </row>
    <row r="102" spans="1:10" ht="25.5" customHeight="1" x14ac:dyDescent="0.25">
      <c r="A102" s="115">
        <v>38</v>
      </c>
      <c r="B102" s="108" t="s">
        <v>509</v>
      </c>
      <c r="C102" s="317" t="s">
        <v>510</v>
      </c>
      <c r="D102" s="317"/>
      <c r="E102" s="317"/>
      <c r="F102" s="317"/>
      <c r="G102" s="317"/>
      <c r="H102" s="317"/>
      <c r="I102" s="317"/>
      <c r="J102" s="317"/>
    </row>
    <row r="103" spans="1:10" ht="13" x14ac:dyDescent="0.25">
      <c r="A103" s="58"/>
      <c r="B103" s="59"/>
      <c r="C103" s="59"/>
      <c r="D103" s="59"/>
      <c r="E103" s="59"/>
      <c r="F103" s="59"/>
      <c r="G103" s="59"/>
      <c r="H103" s="59"/>
      <c r="I103" s="59"/>
      <c r="J103" s="60"/>
    </row>
    <row r="104" spans="1:10" ht="89.25" customHeight="1" x14ac:dyDescent="0.25">
      <c r="A104" s="52">
        <v>39</v>
      </c>
      <c r="B104" s="323" t="s">
        <v>499</v>
      </c>
      <c r="C104" s="320"/>
      <c r="D104" s="320"/>
      <c r="E104" s="320"/>
      <c r="F104" s="320"/>
      <c r="G104" s="320"/>
      <c r="H104" s="320"/>
      <c r="I104" s="320"/>
      <c r="J104" s="320"/>
    </row>
    <row r="105" spans="1:10" x14ac:dyDescent="0.25">
      <c r="A105" s="318"/>
      <c r="B105" s="318"/>
      <c r="C105" s="318"/>
      <c r="D105" s="318"/>
      <c r="E105" s="318"/>
      <c r="F105" s="318"/>
      <c r="G105" s="318"/>
      <c r="H105" s="318"/>
      <c r="I105" s="318"/>
      <c r="J105" s="318"/>
    </row>
    <row r="106" spans="1:10" ht="13" x14ac:dyDescent="0.3">
      <c r="A106" s="330" t="s">
        <v>49</v>
      </c>
      <c r="B106" s="330"/>
      <c r="C106" s="330"/>
      <c r="D106" s="330"/>
      <c r="E106" s="330"/>
      <c r="F106" s="330"/>
      <c r="G106" s="330"/>
      <c r="H106" s="330"/>
      <c r="I106" s="330"/>
      <c r="J106" s="330"/>
    </row>
    <row r="107" spans="1:10" x14ac:dyDescent="0.25">
      <c r="A107" s="318"/>
      <c r="B107" s="318"/>
      <c r="C107" s="318"/>
      <c r="D107" s="318"/>
      <c r="E107" s="318"/>
      <c r="F107" s="318"/>
      <c r="G107" s="318"/>
      <c r="H107" s="318"/>
      <c r="I107" s="318"/>
      <c r="J107" s="318"/>
    </row>
    <row r="108" spans="1:10" x14ac:dyDescent="0.25">
      <c r="A108" s="52">
        <v>40</v>
      </c>
      <c r="B108" s="320" t="s">
        <v>40</v>
      </c>
      <c r="C108" s="320"/>
      <c r="D108" s="320"/>
      <c r="E108" s="320"/>
      <c r="F108" s="320"/>
      <c r="G108" s="320"/>
      <c r="H108" s="320"/>
      <c r="I108" s="320"/>
      <c r="J108" s="320"/>
    </row>
    <row r="109" spans="1:10" x14ac:dyDescent="0.25">
      <c r="A109" s="318"/>
      <c r="B109" s="318"/>
      <c r="C109" s="318"/>
      <c r="D109" s="318"/>
      <c r="E109" s="318"/>
      <c r="F109" s="318"/>
      <c r="G109" s="318"/>
      <c r="H109" s="318"/>
      <c r="I109" s="318"/>
      <c r="J109" s="318"/>
    </row>
    <row r="110" spans="1:10" ht="13" x14ac:dyDescent="0.3">
      <c r="A110" s="330" t="s">
        <v>47</v>
      </c>
      <c r="B110" s="330"/>
      <c r="C110" s="330"/>
      <c r="D110" s="330"/>
      <c r="E110" s="330"/>
      <c r="F110" s="330"/>
      <c r="G110" s="330"/>
      <c r="H110" s="330"/>
      <c r="I110" s="330"/>
      <c r="J110" s="330"/>
    </row>
    <row r="111" spans="1:10" x14ac:dyDescent="0.25">
      <c r="A111" s="318"/>
      <c r="B111" s="318"/>
      <c r="C111" s="318"/>
      <c r="D111" s="318"/>
      <c r="E111" s="318"/>
      <c r="F111" s="318"/>
      <c r="G111" s="318"/>
      <c r="H111" s="318"/>
      <c r="I111" s="318"/>
      <c r="J111" s="318"/>
    </row>
    <row r="112" spans="1:10" x14ac:dyDescent="0.25">
      <c r="A112" s="52">
        <v>41</v>
      </c>
      <c r="B112" s="320" t="s">
        <v>3</v>
      </c>
      <c r="C112" s="320"/>
      <c r="D112" s="320"/>
      <c r="E112" s="320"/>
      <c r="F112" s="320"/>
      <c r="G112" s="320"/>
      <c r="H112" s="320"/>
      <c r="I112" s="320"/>
      <c r="J112" s="320"/>
    </row>
    <row r="113" spans="1:10" x14ac:dyDescent="0.25">
      <c r="A113" s="318"/>
      <c r="B113" s="318"/>
      <c r="C113" s="318"/>
      <c r="D113" s="318"/>
      <c r="E113" s="318"/>
      <c r="F113" s="318"/>
      <c r="G113" s="318"/>
      <c r="H113" s="318"/>
      <c r="I113" s="318"/>
      <c r="J113" s="318"/>
    </row>
    <row r="114" spans="1:10" x14ac:dyDescent="0.25">
      <c r="A114" s="52"/>
      <c r="B114" s="338" t="s">
        <v>571</v>
      </c>
      <c r="C114" s="320"/>
      <c r="D114" s="320"/>
      <c r="E114" s="320"/>
      <c r="F114" s="320"/>
      <c r="G114" s="320"/>
      <c r="H114" s="320"/>
      <c r="I114" s="320"/>
      <c r="J114" s="320"/>
    </row>
    <row r="115" spans="1:10" x14ac:dyDescent="0.25">
      <c r="A115" s="318"/>
      <c r="B115" s="318"/>
      <c r="C115" s="318"/>
      <c r="D115" s="318"/>
      <c r="E115" s="318"/>
      <c r="F115" s="318"/>
      <c r="G115" s="318"/>
      <c r="H115" s="318"/>
      <c r="I115" s="318"/>
      <c r="J115" s="318"/>
    </row>
    <row r="116" spans="1:10" x14ac:dyDescent="0.25">
      <c r="A116" s="318"/>
      <c r="B116" s="319" t="s">
        <v>295</v>
      </c>
      <c r="C116" s="319"/>
      <c r="D116" s="319"/>
      <c r="E116" s="319"/>
      <c r="F116" s="319"/>
      <c r="G116" s="319"/>
      <c r="H116" s="319"/>
      <c r="I116" s="319"/>
      <c r="J116" s="319"/>
    </row>
    <row r="117" spans="1:10" ht="42.75" customHeight="1" x14ac:dyDescent="0.25">
      <c r="A117" s="318"/>
      <c r="B117" s="323" t="s">
        <v>572</v>
      </c>
      <c r="C117" s="323"/>
      <c r="D117" s="323"/>
      <c r="E117" s="323"/>
      <c r="F117" s="323"/>
      <c r="G117" s="323"/>
      <c r="H117" s="323"/>
      <c r="I117" s="323"/>
      <c r="J117" s="323"/>
    </row>
  </sheetData>
  <sheetProtection algorithmName="SHA-512" hashValue="WZuC1B5y93p+WSeE1ODoFYjLZ9aeW49+wm9Y8W41STVQ9sYv2xzAni7PR7tawFGfmH5qRjPgFttUMR67vLRBxQ==" saltValue="wQGwVoZxo9EC9YXrNGvlxw==" spinCount="100000" sheet="1" formatCells="0" formatColumns="0" formatRows="0" insertColumns="0" insertRows="0" insertHyperlinks="0" deleteColumns="0" deleteRows="0" sort="0" autoFilter="0" pivotTables="0"/>
  <mergeCells count="129">
    <mergeCell ref="A3:J3"/>
    <mergeCell ref="A1:J1"/>
    <mergeCell ref="A2:J2"/>
    <mergeCell ref="A109:J109"/>
    <mergeCell ref="A110:J110"/>
    <mergeCell ref="A67:J67"/>
    <mergeCell ref="A77:J77"/>
    <mergeCell ref="B60:B61"/>
    <mergeCell ref="A59:J59"/>
    <mergeCell ref="A52:J52"/>
    <mergeCell ref="A54:J54"/>
    <mergeCell ref="A57:J57"/>
    <mergeCell ref="A55:A56"/>
    <mergeCell ref="B55:B56"/>
    <mergeCell ref="A7:J7"/>
    <mergeCell ref="A5:J5"/>
    <mergeCell ref="A17:J17"/>
    <mergeCell ref="A8:A11"/>
    <mergeCell ref="A23:J23"/>
    <mergeCell ref="A18:A22"/>
    <mergeCell ref="B8:J8"/>
    <mergeCell ref="B18:J18"/>
    <mergeCell ref="A36:J37"/>
    <mergeCell ref="A38:J38"/>
    <mergeCell ref="B34:J34"/>
    <mergeCell ref="A111:J111"/>
    <mergeCell ref="A113:J113"/>
    <mergeCell ref="A79:J79"/>
    <mergeCell ref="A81:J81"/>
    <mergeCell ref="A83:J83"/>
    <mergeCell ref="A85:J85"/>
    <mergeCell ref="A87:J87"/>
    <mergeCell ref="A89:J89"/>
    <mergeCell ref="B104:J104"/>
    <mergeCell ref="A91:J91"/>
    <mergeCell ref="B80:J80"/>
    <mergeCell ref="B82:J82"/>
    <mergeCell ref="B84:J84"/>
    <mergeCell ref="B108:J108"/>
    <mergeCell ref="A92:J92"/>
    <mergeCell ref="A105:J105"/>
    <mergeCell ref="A106:J106"/>
    <mergeCell ref="A107:J107"/>
    <mergeCell ref="B86:J86"/>
    <mergeCell ref="B88:J88"/>
    <mergeCell ref="C94:J94"/>
    <mergeCell ref="C95:J95"/>
    <mergeCell ref="C96:J96"/>
    <mergeCell ref="B116:J116"/>
    <mergeCell ref="A115:J115"/>
    <mergeCell ref="A116:A117"/>
    <mergeCell ref="C90:J90"/>
    <mergeCell ref="C60:J60"/>
    <mergeCell ref="C61:J61"/>
    <mergeCell ref="C63:J63"/>
    <mergeCell ref="A62:J62"/>
    <mergeCell ref="A60:A61"/>
    <mergeCell ref="B117:J117"/>
    <mergeCell ref="B112:J112"/>
    <mergeCell ref="B114:J114"/>
    <mergeCell ref="A93:J93"/>
    <mergeCell ref="A94:A96"/>
    <mergeCell ref="A68:A69"/>
    <mergeCell ref="C68:J68"/>
    <mergeCell ref="B69:J69"/>
    <mergeCell ref="A70:J70"/>
    <mergeCell ref="A71:A72"/>
    <mergeCell ref="C71:J71"/>
    <mergeCell ref="B72:J72"/>
    <mergeCell ref="A73:J73"/>
    <mergeCell ref="A97:J97"/>
    <mergeCell ref="C98:J98"/>
    <mergeCell ref="B24:J24"/>
    <mergeCell ref="B4:J4"/>
    <mergeCell ref="B6:J6"/>
    <mergeCell ref="B21:J21"/>
    <mergeCell ref="B28:J28"/>
    <mergeCell ref="B9:J9"/>
    <mergeCell ref="B19:J19"/>
    <mergeCell ref="B20:J20"/>
    <mergeCell ref="B13:J13"/>
    <mergeCell ref="B14:J14"/>
    <mergeCell ref="A12:J12"/>
    <mergeCell ref="B16:J16"/>
    <mergeCell ref="A15:J15"/>
    <mergeCell ref="A13:A14"/>
    <mergeCell ref="B10:J10"/>
    <mergeCell ref="B11:J11"/>
    <mergeCell ref="B22:J22"/>
    <mergeCell ref="A27:J27"/>
    <mergeCell ref="A25:J25"/>
    <mergeCell ref="B26:J26"/>
    <mergeCell ref="A32:A34"/>
    <mergeCell ref="B30:J30"/>
    <mergeCell ref="A29:J29"/>
    <mergeCell ref="A31:J31"/>
    <mergeCell ref="B78:J78"/>
    <mergeCell ref="B66:J66"/>
    <mergeCell ref="A65:A66"/>
    <mergeCell ref="A44:J44"/>
    <mergeCell ref="A46:J46"/>
    <mergeCell ref="B32:J32"/>
    <mergeCell ref="B33:J33"/>
    <mergeCell ref="A48:J48"/>
    <mergeCell ref="A50:J50"/>
    <mergeCell ref="B43:J43"/>
    <mergeCell ref="C56:J56"/>
    <mergeCell ref="C58:J58"/>
    <mergeCell ref="B49:J49"/>
    <mergeCell ref="C65:J65"/>
    <mergeCell ref="B45:J45"/>
    <mergeCell ref="B76:J76"/>
    <mergeCell ref="A47:J47"/>
    <mergeCell ref="C39:J39"/>
    <mergeCell ref="C53:J53"/>
    <mergeCell ref="A64:J64"/>
    <mergeCell ref="B99:J99"/>
    <mergeCell ref="C102:J102"/>
    <mergeCell ref="C100:J100"/>
    <mergeCell ref="B101:J101"/>
    <mergeCell ref="A35:J35"/>
    <mergeCell ref="C55:J55"/>
    <mergeCell ref="B41:J41"/>
    <mergeCell ref="A40:J40"/>
    <mergeCell ref="A42:J42"/>
    <mergeCell ref="C51:J51"/>
    <mergeCell ref="A74:A75"/>
    <mergeCell ref="C74:J74"/>
    <mergeCell ref="B75:J75"/>
  </mergeCells>
  <pageMargins left="0.7" right="0.7" top="0.75" bottom="0.75" header="0.3" footer="0.3"/>
  <pageSetup paperSize="9" scale="69" orientation="portrait" r:id="rId1"/>
  <rowBreaks count="1" manualBreakCount="1">
    <brk id="46"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F744A-0366-4A35-9306-F61C7D01A41D}">
  <sheetPr codeName="Blad2">
    <pageSetUpPr fitToPage="1"/>
  </sheetPr>
  <dimension ref="A1:S127"/>
  <sheetViews>
    <sheetView zoomScale="110" zoomScaleNormal="110" zoomScaleSheetLayoutView="100" zoomScalePageLayoutView="20" workbookViewId="0">
      <selection activeCell="E42" sqref="E42"/>
    </sheetView>
  </sheetViews>
  <sheetFormatPr defaultColWidth="9.08984375" defaultRowHeight="12.5" x14ac:dyDescent="0.25"/>
  <cols>
    <col min="1" max="1" width="15.36328125" style="96" customWidth="1"/>
    <col min="2" max="2" width="7.453125" style="96" customWidth="1"/>
    <col min="3" max="3" width="6.08984375" style="96" customWidth="1"/>
    <col min="4" max="4" width="3.6328125" style="96" customWidth="1"/>
    <col min="5" max="5" width="9.6328125" style="96" customWidth="1"/>
    <col min="6" max="6" width="11.08984375" style="96" customWidth="1"/>
    <col min="7" max="7" width="12.08984375" style="96" customWidth="1"/>
    <col min="8" max="8" width="13.453125" style="96" customWidth="1"/>
    <col min="9" max="9" width="7.54296875" style="96" customWidth="1"/>
    <col min="10" max="10" width="10.08984375" style="96" customWidth="1"/>
    <col min="11" max="11" width="14.36328125" style="96" customWidth="1"/>
    <col min="12" max="12" width="73.90625" style="89" bestFit="1" customWidth="1"/>
    <col min="13" max="13" width="1.90625" style="89" customWidth="1"/>
    <col min="14" max="14" width="22" style="89" customWidth="1"/>
    <col min="15" max="16" width="2.6328125" style="89" customWidth="1"/>
    <col min="17" max="17" width="22.90625" style="89" customWidth="1"/>
    <col min="18" max="19" width="9.08984375" style="89" customWidth="1"/>
    <col min="20" max="16384" width="9.08984375" style="89"/>
  </cols>
  <sheetData>
    <row r="1" spans="1:12" ht="23" x14ac:dyDescent="0.25">
      <c r="A1" s="215" t="s">
        <v>574</v>
      </c>
      <c r="B1" s="216"/>
      <c r="C1" s="216"/>
      <c r="D1" s="216"/>
      <c r="E1" s="216"/>
      <c r="F1" s="216"/>
      <c r="G1" s="216"/>
      <c r="H1" s="216"/>
      <c r="I1" s="216"/>
      <c r="J1" s="217"/>
      <c r="K1" s="30" t="s">
        <v>345</v>
      </c>
      <c r="L1" s="88"/>
    </row>
    <row r="2" spans="1:12" ht="12.75" customHeight="1" x14ac:dyDescent="0.25">
      <c r="A2" s="218" t="s">
        <v>396</v>
      </c>
      <c r="B2" s="219"/>
      <c r="C2" s="219"/>
      <c r="D2" s="219"/>
      <c r="E2" s="219"/>
      <c r="F2" s="219"/>
      <c r="G2" s="219"/>
      <c r="H2" s="219"/>
      <c r="I2" s="219"/>
      <c r="J2" s="220"/>
      <c r="K2" s="76" t="s">
        <v>543</v>
      </c>
      <c r="L2" s="88"/>
    </row>
    <row r="3" spans="1:12" s="25" customFormat="1" ht="6" customHeight="1" x14ac:dyDescent="0.25">
      <c r="A3" s="221"/>
      <c r="B3" s="222"/>
      <c r="C3" s="222"/>
      <c r="D3" s="222"/>
      <c r="E3" s="222"/>
      <c r="F3" s="222"/>
      <c r="G3" s="222"/>
      <c r="H3" s="222"/>
      <c r="I3" s="222"/>
      <c r="J3" s="223"/>
      <c r="K3" s="90"/>
      <c r="L3" s="91"/>
    </row>
    <row r="4" spans="1:12" s="25" customFormat="1" ht="12.75" customHeight="1" x14ac:dyDescent="0.25">
      <c r="A4" s="221" t="s">
        <v>397</v>
      </c>
      <c r="B4" s="222"/>
      <c r="C4" s="222"/>
      <c r="D4" s="222"/>
      <c r="E4" s="222"/>
      <c r="F4" s="99"/>
      <c r="G4" s="99"/>
      <c r="H4" s="99"/>
      <c r="I4" s="99"/>
      <c r="J4" s="75"/>
      <c r="K4" s="187"/>
      <c r="L4" s="91"/>
    </row>
    <row r="5" spans="1:12" ht="12.75" customHeight="1" x14ac:dyDescent="0.25">
      <c r="A5" s="69" t="s">
        <v>353</v>
      </c>
      <c r="B5" s="171"/>
      <c r="C5" s="165"/>
      <c r="D5" s="165"/>
      <c r="E5" s="172"/>
      <c r="F5" s="97" t="s">
        <v>356</v>
      </c>
      <c r="G5" s="188"/>
      <c r="H5" s="188"/>
      <c r="I5" s="188"/>
      <c r="J5" s="189"/>
      <c r="K5" s="187"/>
      <c r="L5" s="88"/>
    </row>
    <row r="6" spans="1:12" ht="12.75" customHeight="1" x14ac:dyDescent="0.25">
      <c r="A6" s="74" t="s">
        <v>354</v>
      </c>
      <c r="B6" s="171"/>
      <c r="C6" s="165"/>
      <c r="D6" s="165"/>
      <c r="E6" s="172"/>
      <c r="F6" s="97" t="s">
        <v>435</v>
      </c>
      <c r="G6" s="224"/>
      <c r="H6" s="224"/>
      <c r="I6" s="224"/>
      <c r="J6" s="225"/>
      <c r="K6" s="187"/>
      <c r="L6" s="88"/>
    </row>
    <row r="7" spans="1:12" ht="12.75" customHeight="1" x14ac:dyDescent="0.25">
      <c r="A7" s="74" t="s">
        <v>355</v>
      </c>
      <c r="B7" s="154"/>
      <c r="C7" s="154"/>
      <c r="D7" s="154"/>
      <c r="E7" s="154"/>
      <c r="F7" s="97" t="s">
        <v>357</v>
      </c>
      <c r="G7" s="188"/>
      <c r="H7" s="188"/>
      <c r="I7" s="188"/>
      <c r="J7" s="189"/>
      <c r="K7" s="187"/>
      <c r="L7" s="88"/>
    </row>
    <row r="8" spans="1:12" ht="12.75" customHeight="1" x14ac:dyDescent="0.25">
      <c r="A8" s="61"/>
      <c r="B8" s="154"/>
      <c r="C8" s="154"/>
      <c r="D8" s="154"/>
      <c r="E8" s="154"/>
      <c r="F8" s="6"/>
      <c r="G8" s="6"/>
      <c r="H8" s="6"/>
      <c r="I8" s="6"/>
      <c r="J8" s="33"/>
      <c r="K8" s="187"/>
      <c r="L8" s="88"/>
    </row>
    <row r="9" spans="1:12" ht="12" customHeight="1" x14ac:dyDescent="0.25">
      <c r="A9" s="61"/>
      <c r="B9" s="154"/>
      <c r="C9" s="154"/>
      <c r="D9" s="154"/>
      <c r="E9" s="154"/>
      <c r="F9" s="6"/>
      <c r="G9" s="6"/>
      <c r="H9" s="6"/>
      <c r="I9" s="6"/>
      <c r="J9" s="33"/>
      <c r="K9" s="187"/>
      <c r="L9" s="88"/>
    </row>
    <row r="10" spans="1:12" s="25" customFormat="1" x14ac:dyDescent="0.25">
      <c r="A10" s="34" t="s">
        <v>398</v>
      </c>
      <c r="B10" s="6"/>
      <c r="C10" s="6"/>
      <c r="D10" s="6"/>
      <c r="E10" s="6"/>
      <c r="F10" s="6"/>
      <c r="G10" s="6"/>
      <c r="H10" s="6"/>
      <c r="I10" s="6"/>
      <c r="J10" s="33"/>
      <c r="K10" s="187"/>
      <c r="L10" s="91"/>
    </row>
    <row r="11" spans="1:12" s="25" customFormat="1" x14ac:dyDescent="0.25">
      <c r="A11" s="74" t="s">
        <v>399</v>
      </c>
      <c r="B11" s="226"/>
      <c r="C11" s="226"/>
      <c r="D11" s="226"/>
      <c r="E11" s="226"/>
      <c r="F11" s="97" t="s">
        <v>356</v>
      </c>
      <c r="G11" s="188"/>
      <c r="H11" s="188"/>
      <c r="I11" s="188"/>
      <c r="J11" s="189"/>
      <c r="K11" s="187"/>
      <c r="L11" s="91"/>
    </row>
    <row r="12" spans="1:12" s="25" customFormat="1" x14ac:dyDescent="0.25">
      <c r="A12" s="74" t="s">
        <v>400</v>
      </c>
      <c r="B12" s="195"/>
      <c r="C12" s="196"/>
      <c r="D12" s="196"/>
      <c r="E12" s="196"/>
      <c r="F12" s="196"/>
      <c r="G12" s="196"/>
      <c r="H12" s="196"/>
      <c r="I12" s="196"/>
      <c r="J12" s="197"/>
      <c r="K12" s="187"/>
      <c r="L12" s="91"/>
    </row>
    <row r="13" spans="1:12" s="25" customFormat="1" x14ac:dyDescent="0.25">
      <c r="A13" s="74"/>
      <c r="B13" s="198"/>
      <c r="C13" s="199"/>
      <c r="D13" s="199"/>
      <c r="E13" s="199"/>
      <c r="F13" s="199"/>
      <c r="G13" s="199"/>
      <c r="H13" s="199"/>
      <c r="I13" s="199"/>
      <c r="J13" s="200"/>
      <c r="K13" s="187"/>
      <c r="L13" s="91"/>
    </row>
    <row r="14" spans="1:12" s="25" customFormat="1" ht="6.75" customHeight="1" x14ac:dyDescent="0.25">
      <c r="A14" s="34"/>
      <c r="B14" s="6"/>
      <c r="C14" s="6"/>
      <c r="D14" s="6"/>
      <c r="E14" s="6"/>
      <c r="F14" s="6"/>
      <c r="G14" s="6"/>
      <c r="H14" s="6"/>
      <c r="I14" s="6"/>
      <c r="J14" s="33"/>
      <c r="K14" s="92"/>
      <c r="L14" s="91"/>
    </row>
    <row r="15" spans="1:12" s="25" customFormat="1" ht="12.75" customHeight="1" x14ac:dyDescent="0.25">
      <c r="A15" s="190" t="s">
        <v>48</v>
      </c>
      <c r="B15" s="191"/>
      <c r="C15" s="191"/>
      <c r="D15" s="191"/>
      <c r="E15" s="191"/>
      <c r="F15" s="191"/>
      <c r="G15" s="191"/>
      <c r="H15" s="191"/>
      <c r="I15" s="191"/>
      <c r="J15" s="192"/>
      <c r="K15" s="11"/>
      <c r="L15" s="91"/>
    </row>
    <row r="16" spans="1:12" s="29" customFormat="1" ht="13.5" customHeight="1" x14ac:dyDescent="0.25">
      <c r="A16" s="286" t="s">
        <v>370</v>
      </c>
      <c r="B16" s="287"/>
      <c r="C16" s="287"/>
      <c r="D16" s="287"/>
      <c r="E16" s="287"/>
      <c r="F16" s="287"/>
      <c r="G16" s="287"/>
      <c r="H16" s="287"/>
      <c r="I16" s="287"/>
      <c r="J16" s="288"/>
      <c r="K16" s="40"/>
    </row>
    <row r="17" spans="1:14" ht="15" customHeight="1" x14ac:dyDescent="0.25">
      <c r="A17" s="193" t="s">
        <v>434</v>
      </c>
      <c r="B17" s="194"/>
      <c r="C17" s="194"/>
      <c r="D17" s="194"/>
      <c r="E17" s="154"/>
      <c r="F17" s="154"/>
      <c r="G17" s="154"/>
      <c r="H17" s="154"/>
      <c r="I17" s="154"/>
      <c r="J17" s="155"/>
      <c r="K17" s="92"/>
      <c r="L17" s="88"/>
    </row>
    <row r="18" spans="1:14" ht="15" customHeight="1" x14ac:dyDescent="0.25">
      <c r="A18" s="74" t="s">
        <v>358</v>
      </c>
      <c r="B18" s="171"/>
      <c r="C18" s="165"/>
      <c r="D18" s="165"/>
      <c r="E18" s="172"/>
      <c r="F18" s="204" t="s">
        <v>364</v>
      </c>
      <c r="G18" s="205"/>
      <c r="H18" s="205"/>
      <c r="I18" s="206"/>
      <c r="J18" s="207"/>
      <c r="K18" s="92"/>
      <c r="L18" s="88"/>
    </row>
    <row r="19" spans="1:14" ht="15" customHeight="1" x14ac:dyDescent="0.25">
      <c r="A19" s="74"/>
      <c r="B19" s="171"/>
      <c r="C19" s="165"/>
      <c r="D19" s="165"/>
      <c r="E19" s="172"/>
      <c r="F19" s="173" t="s">
        <v>361</v>
      </c>
      <c r="G19" s="174"/>
      <c r="H19" s="174"/>
      <c r="I19" s="206"/>
      <c r="J19" s="207"/>
      <c r="K19" s="92"/>
      <c r="L19" s="147"/>
      <c r="M19" s="148"/>
      <c r="N19" s="148"/>
    </row>
    <row r="20" spans="1:14" ht="15" customHeight="1" x14ac:dyDescent="0.25">
      <c r="A20" s="61" t="s">
        <v>516</v>
      </c>
      <c r="B20" s="171"/>
      <c r="C20" s="165"/>
      <c r="D20" s="165"/>
      <c r="E20" s="172"/>
      <c r="F20" s="173" t="s">
        <v>570</v>
      </c>
      <c r="G20" s="174"/>
      <c r="H20" s="174"/>
      <c r="I20" s="208"/>
      <c r="J20" s="209"/>
      <c r="K20" s="92"/>
      <c r="L20" s="88"/>
    </row>
    <row r="21" spans="1:14" ht="15" customHeight="1" x14ac:dyDescent="0.25">
      <c r="A21" s="61" t="s">
        <v>408</v>
      </c>
      <c r="B21" s="171"/>
      <c r="C21" s="165"/>
      <c r="D21" s="165"/>
      <c r="E21" s="172"/>
      <c r="F21" s="173" t="s">
        <v>360</v>
      </c>
      <c r="G21" s="174"/>
      <c r="H21" s="174"/>
      <c r="I21" s="210"/>
      <c r="J21" s="211"/>
      <c r="K21" s="92"/>
    </row>
    <row r="22" spans="1:14" ht="15" customHeight="1" x14ac:dyDescent="0.25">
      <c r="A22" s="61" t="s">
        <v>362</v>
      </c>
      <c r="B22" s="201" t="s">
        <v>438</v>
      </c>
      <c r="C22" s="202"/>
      <c r="D22" s="202"/>
      <c r="E22" s="203"/>
      <c r="F22" s="212" t="s">
        <v>518</v>
      </c>
      <c r="G22" s="213"/>
      <c r="H22" s="213"/>
      <c r="I22" s="213"/>
      <c r="J22" s="214"/>
      <c r="K22" s="92"/>
    </row>
    <row r="23" spans="1:14" ht="15" customHeight="1" x14ac:dyDescent="0.25">
      <c r="A23" s="61" t="s">
        <v>515</v>
      </c>
      <c r="B23" s="175"/>
      <c r="C23" s="175"/>
      <c r="D23" s="175"/>
      <c r="E23" s="175"/>
      <c r="F23" s="173" t="s">
        <v>359</v>
      </c>
      <c r="G23" s="174"/>
      <c r="H23" s="174"/>
      <c r="I23" s="171"/>
      <c r="J23" s="176"/>
      <c r="K23" s="92"/>
      <c r="L23" s="88"/>
    </row>
    <row r="24" spans="1:14" x14ac:dyDescent="0.25">
      <c r="A24" s="61" t="s">
        <v>406</v>
      </c>
      <c r="B24" s="171"/>
      <c r="C24" s="165"/>
      <c r="D24" s="165"/>
      <c r="E24" s="172"/>
      <c r="F24" s="173" t="s">
        <v>500</v>
      </c>
      <c r="G24" s="174"/>
      <c r="H24" s="174"/>
      <c r="I24" s="117"/>
      <c r="J24" s="118"/>
      <c r="K24" s="92"/>
      <c r="L24" s="88"/>
    </row>
    <row r="25" spans="1:14" x14ac:dyDescent="0.25">
      <c r="A25" s="100" t="s">
        <v>401</v>
      </c>
      <c r="B25" s="282" t="s">
        <v>543</v>
      </c>
      <c r="C25" s="283"/>
      <c r="D25" s="283"/>
      <c r="E25" s="284"/>
      <c r="F25" s="97"/>
      <c r="G25" s="97"/>
      <c r="H25" s="97"/>
      <c r="I25" s="72"/>
      <c r="J25" s="79"/>
      <c r="K25" s="92"/>
      <c r="L25" s="88"/>
    </row>
    <row r="26" spans="1:14" ht="3" customHeight="1" x14ac:dyDescent="0.25">
      <c r="A26" s="100"/>
      <c r="B26" s="98"/>
      <c r="C26" s="98"/>
      <c r="D26" s="98"/>
      <c r="E26" s="98"/>
      <c r="F26" s="18"/>
      <c r="G26" s="18"/>
      <c r="H26" s="72"/>
      <c r="I26" s="72"/>
      <c r="J26" s="43"/>
      <c r="K26" s="92"/>
      <c r="L26" s="88"/>
    </row>
    <row r="27" spans="1:14" s="25" customFormat="1" ht="15" customHeight="1" x14ac:dyDescent="0.25">
      <c r="A27" s="63" t="s">
        <v>437</v>
      </c>
      <c r="B27" s="6"/>
      <c r="C27" s="6"/>
      <c r="D27" s="6"/>
      <c r="E27" s="6"/>
      <c r="F27" s="6"/>
      <c r="G27" s="6"/>
      <c r="H27" s="6"/>
      <c r="I27" s="6"/>
      <c r="J27" s="43"/>
      <c r="K27" s="92"/>
      <c r="L27" s="91"/>
    </row>
    <row r="28" spans="1:14" ht="15" customHeight="1" x14ac:dyDescent="0.25">
      <c r="A28" s="177" t="s">
        <v>23</v>
      </c>
      <c r="B28" s="178"/>
      <c r="C28" s="178"/>
      <c r="D28" s="178"/>
      <c r="E28" s="154"/>
      <c r="F28" s="154"/>
      <c r="G28" s="154"/>
      <c r="H28" s="154"/>
      <c r="I28" s="154"/>
      <c r="J28" s="155"/>
      <c r="K28" s="92"/>
      <c r="L28" s="88"/>
    </row>
    <row r="29" spans="1:14" ht="23.25" customHeight="1" x14ac:dyDescent="0.25">
      <c r="A29" s="152" t="s">
        <v>22</v>
      </c>
      <c r="B29" s="153"/>
      <c r="C29" s="153"/>
      <c r="D29" s="153"/>
      <c r="E29" s="154"/>
      <c r="F29" s="154"/>
      <c r="G29" s="154"/>
      <c r="H29" s="154"/>
      <c r="I29" s="154"/>
      <c r="J29" s="155"/>
      <c r="K29" s="92"/>
      <c r="L29" s="88"/>
    </row>
    <row r="30" spans="1:14" s="25" customFormat="1" ht="25.5" customHeight="1" x14ac:dyDescent="0.25">
      <c r="A30" s="156" t="s">
        <v>409</v>
      </c>
      <c r="B30" s="157"/>
      <c r="C30" s="157"/>
      <c r="D30" s="157"/>
      <c r="E30" s="158"/>
      <c r="F30" s="159"/>
      <c r="G30" s="7" t="s">
        <v>351</v>
      </c>
      <c r="H30" s="7" t="s">
        <v>352</v>
      </c>
      <c r="I30" s="160" t="s">
        <v>341</v>
      </c>
      <c r="J30" s="161"/>
      <c r="K30" s="31" t="s">
        <v>346</v>
      </c>
      <c r="L30" s="91"/>
    </row>
    <row r="31" spans="1:14" ht="15" customHeight="1" x14ac:dyDescent="0.25">
      <c r="A31" s="168"/>
      <c r="B31" s="169"/>
      <c r="C31" s="169"/>
      <c r="D31" s="169"/>
      <c r="E31" s="169"/>
      <c r="F31" s="170"/>
      <c r="G31" s="76" t="s">
        <v>543</v>
      </c>
      <c r="H31" s="76" t="s">
        <v>543</v>
      </c>
      <c r="I31" s="162">
        <f>IFERROR(VLOOKUP(A31,'Producten + wachttijd'!$A$2:$C$1000,3,FALSE),0)</f>
        <v>0</v>
      </c>
      <c r="J31" s="163"/>
      <c r="K31" s="32" t="str">
        <f>IFERROR(slachtdatum-I31-1,"")</f>
        <v/>
      </c>
      <c r="L31" s="93"/>
    </row>
    <row r="32" spans="1:14" ht="15" customHeight="1" x14ac:dyDescent="0.25">
      <c r="A32" s="168"/>
      <c r="B32" s="169"/>
      <c r="C32" s="169"/>
      <c r="D32" s="169"/>
      <c r="E32" s="169"/>
      <c r="F32" s="170"/>
      <c r="G32" s="76" t="s">
        <v>543</v>
      </c>
      <c r="H32" s="76" t="s">
        <v>543</v>
      </c>
      <c r="I32" s="162">
        <f>IFERROR(VLOOKUP(A32,'Producten + wachttijd'!$A$2:$C$1000,3,FALSE),0)</f>
        <v>0</v>
      </c>
      <c r="J32" s="163"/>
      <c r="K32" s="32" t="str">
        <f>IFERROR(slachtdatum-I32-1,"")</f>
        <v/>
      </c>
      <c r="L32" s="93"/>
    </row>
    <row r="33" spans="1:19" ht="15" customHeight="1" x14ac:dyDescent="0.25">
      <c r="A33" s="168"/>
      <c r="B33" s="169"/>
      <c r="C33" s="169"/>
      <c r="D33" s="169"/>
      <c r="E33" s="169"/>
      <c r="F33" s="170"/>
      <c r="G33" s="76" t="s">
        <v>543</v>
      </c>
      <c r="H33" s="76" t="s">
        <v>543</v>
      </c>
      <c r="I33" s="162">
        <f>IFERROR(VLOOKUP(A33,'Producten + wachttijd'!$A$2:$C$1000,3,FALSE),0)</f>
        <v>0</v>
      </c>
      <c r="J33" s="163"/>
      <c r="K33" s="32" t="str">
        <f>IFERROR(slachtdatum-I33-1,"")</f>
        <v/>
      </c>
      <c r="L33" s="93"/>
    </row>
    <row r="34" spans="1:19" ht="15" customHeight="1" x14ac:dyDescent="0.25">
      <c r="A34" s="168"/>
      <c r="B34" s="169"/>
      <c r="C34" s="169"/>
      <c r="D34" s="169"/>
      <c r="E34" s="169"/>
      <c r="F34" s="170"/>
      <c r="G34" s="76" t="s">
        <v>543</v>
      </c>
      <c r="H34" s="76" t="s">
        <v>543</v>
      </c>
      <c r="I34" s="162">
        <f>IFERROR(VLOOKUP(A34,'Producten + wachttijd'!$A$2:$C$1000,3,FALSE),0)</f>
        <v>0</v>
      </c>
      <c r="J34" s="163"/>
      <c r="K34" s="32" t="str">
        <f>IFERROR(slachtdatum-I34-1,"")</f>
        <v/>
      </c>
      <c r="L34" s="93"/>
    </row>
    <row r="35" spans="1:19" ht="15" customHeight="1" x14ac:dyDescent="0.25">
      <c r="A35" s="164" t="s">
        <v>517</v>
      </c>
      <c r="B35" s="165"/>
      <c r="C35" s="165"/>
      <c r="D35" s="165"/>
      <c r="E35" s="165"/>
      <c r="F35" s="165"/>
      <c r="G35" s="77"/>
      <c r="H35" s="77"/>
      <c r="I35" s="166"/>
      <c r="J35" s="167"/>
      <c r="K35" s="32"/>
      <c r="L35" s="93"/>
    </row>
    <row r="36" spans="1:19" ht="15" customHeight="1" x14ac:dyDescent="0.25">
      <c r="A36" s="164" t="s">
        <v>517</v>
      </c>
      <c r="B36" s="165"/>
      <c r="C36" s="165"/>
      <c r="D36" s="165"/>
      <c r="E36" s="165"/>
      <c r="F36" s="165"/>
      <c r="G36" s="77"/>
      <c r="H36" s="77"/>
      <c r="I36" s="166"/>
      <c r="J36" s="167"/>
      <c r="K36" s="32"/>
      <c r="L36" s="93"/>
    </row>
    <row r="37" spans="1:19" ht="15" customHeight="1" x14ac:dyDescent="0.25">
      <c r="A37" s="164" t="s">
        <v>517</v>
      </c>
      <c r="B37" s="165"/>
      <c r="C37" s="165"/>
      <c r="D37" s="165"/>
      <c r="E37" s="165"/>
      <c r="F37" s="165"/>
      <c r="G37" s="77"/>
      <c r="H37" s="77"/>
      <c r="I37" s="166"/>
      <c r="J37" s="167"/>
      <c r="K37" s="32"/>
      <c r="L37" s="93"/>
    </row>
    <row r="38" spans="1:19" s="25" customFormat="1" ht="15" customHeight="1" x14ac:dyDescent="0.25">
      <c r="A38" s="179" t="s">
        <v>436</v>
      </c>
      <c r="B38" s="180"/>
      <c r="C38" s="180"/>
      <c r="D38" s="180"/>
      <c r="E38" s="180"/>
      <c r="F38" s="180"/>
      <c r="G38" s="180"/>
      <c r="H38" s="180"/>
      <c r="I38" s="180"/>
      <c r="J38" s="181"/>
      <c r="K38" s="92"/>
      <c r="L38" s="94"/>
    </row>
    <row r="39" spans="1:19" ht="12.75" customHeight="1" x14ac:dyDescent="0.25">
      <c r="A39" s="182" t="s">
        <v>407</v>
      </c>
      <c r="B39" s="183"/>
      <c r="C39" s="183"/>
      <c r="D39" s="183"/>
      <c r="E39" s="183"/>
      <c r="F39" s="183"/>
      <c r="G39" s="183"/>
      <c r="H39" s="184" t="s">
        <v>1</v>
      </c>
      <c r="I39" s="184"/>
      <c r="J39" s="185" t="s">
        <v>439</v>
      </c>
      <c r="K39" s="279" t="s">
        <v>346</v>
      </c>
      <c r="L39" s="93"/>
    </row>
    <row r="40" spans="1:19" ht="21" customHeight="1" x14ac:dyDescent="0.25">
      <c r="A40" s="149" t="s">
        <v>4</v>
      </c>
      <c r="B40" s="150"/>
      <c r="C40" s="150"/>
      <c r="D40" s="151"/>
      <c r="E40" s="8" t="s">
        <v>351</v>
      </c>
      <c r="F40" s="7" t="s">
        <v>352</v>
      </c>
      <c r="G40" s="66" t="s">
        <v>341</v>
      </c>
      <c r="H40" s="184"/>
      <c r="I40" s="184"/>
      <c r="J40" s="186"/>
      <c r="K40" s="285"/>
      <c r="L40" s="95"/>
      <c r="M40" s="2"/>
      <c r="N40" s="2"/>
      <c r="O40" s="2"/>
      <c r="P40" s="2"/>
      <c r="Q40" s="2"/>
      <c r="R40" s="4"/>
      <c r="S40" s="2"/>
    </row>
    <row r="41" spans="1:19" ht="15" customHeight="1" x14ac:dyDescent="0.25">
      <c r="A41" s="168"/>
      <c r="B41" s="169"/>
      <c r="C41" s="169"/>
      <c r="D41" s="170"/>
      <c r="E41" s="76" t="s">
        <v>543</v>
      </c>
      <c r="F41" s="76" t="s">
        <v>543</v>
      </c>
      <c r="G41" s="68">
        <f>IFERROR(VLOOKUP(A41,'Producten + wachttijd'!$D$2:$F$1000,3,FALSE),0)</f>
        <v>0</v>
      </c>
      <c r="H41" s="154"/>
      <c r="I41" s="154"/>
      <c r="J41" s="71" t="str">
        <f>IFERROR(IF(OR(E41="",A41=65,A41=66),"",CONCATENATE(E41-$B$25+1," dag(en)")),"")</f>
        <v/>
      </c>
      <c r="K41" s="32" t="str">
        <f>IFERROR(slachtdatum-G41-1,"")</f>
        <v/>
      </c>
      <c r="L41" s="93"/>
      <c r="M41" s="2"/>
      <c r="N41" s="2"/>
      <c r="O41" s="2"/>
      <c r="P41" s="2"/>
      <c r="Q41" s="2"/>
      <c r="R41" s="4"/>
      <c r="S41" s="2"/>
    </row>
    <row r="42" spans="1:19" ht="15" customHeight="1" x14ac:dyDescent="0.25">
      <c r="A42" s="168"/>
      <c r="B42" s="169"/>
      <c r="C42" s="169"/>
      <c r="D42" s="170"/>
      <c r="E42" s="76" t="s">
        <v>543</v>
      </c>
      <c r="F42" s="76" t="s">
        <v>543</v>
      </c>
      <c r="G42" s="68">
        <f>IFERROR(VLOOKUP(A42,'Producten + wachttijd'!$D$2:$F$1000,3,FALSE),0)</f>
        <v>0</v>
      </c>
      <c r="H42" s="154"/>
      <c r="I42" s="154"/>
      <c r="J42" s="71" t="str">
        <f>IFERROR(IF(OR(E42="",A42=65,A42=66),"",CONCATENATE(E42-$B$25+1," dag(en)")),"")</f>
        <v/>
      </c>
      <c r="K42" s="32" t="str">
        <f>IFERROR(slachtdatum-G42-1,"")</f>
        <v/>
      </c>
      <c r="L42" s="93"/>
      <c r="M42" s="2"/>
      <c r="N42" s="2"/>
      <c r="O42" s="2"/>
      <c r="P42" s="2"/>
      <c r="Q42" s="2"/>
      <c r="R42" s="4"/>
      <c r="S42" s="2"/>
    </row>
    <row r="43" spans="1:19" ht="15" customHeight="1" x14ac:dyDescent="0.25">
      <c r="A43" s="168"/>
      <c r="B43" s="169"/>
      <c r="C43" s="169"/>
      <c r="D43" s="170"/>
      <c r="E43" s="76" t="s">
        <v>543</v>
      </c>
      <c r="F43" s="76" t="s">
        <v>543</v>
      </c>
      <c r="G43" s="68">
        <f>IFERROR(VLOOKUP(A43,'Producten + wachttijd'!$D$2:$F$1000,3,FALSE),0)</f>
        <v>0</v>
      </c>
      <c r="H43" s="154"/>
      <c r="I43" s="154"/>
      <c r="J43" s="71" t="str">
        <f>IFERROR(IF(OR(E43="",A43=65,A43=66),"",CONCATENATE(E43-$B$25+1," dag(en)")),"")</f>
        <v/>
      </c>
      <c r="K43" s="32" t="str">
        <f>IFERROR(slachtdatum-G43-1,"")</f>
        <v/>
      </c>
      <c r="L43" s="93"/>
      <c r="M43" s="2"/>
      <c r="N43" s="2"/>
      <c r="O43" s="2"/>
      <c r="P43" s="2"/>
      <c r="Q43" s="2"/>
      <c r="R43" s="2"/>
      <c r="S43" s="2"/>
    </row>
    <row r="44" spans="1:19" ht="15" customHeight="1" x14ac:dyDescent="0.25">
      <c r="A44" s="168"/>
      <c r="B44" s="169"/>
      <c r="C44" s="169"/>
      <c r="D44" s="170"/>
      <c r="E44" s="76" t="s">
        <v>543</v>
      </c>
      <c r="F44" s="76" t="s">
        <v>543</v>
      </c>
      <c r="G44" s="68">
        <f>IFERROR(VLOOKUP(A44,'Producten + wachttijd'!$D$2:$F$1000,3,FALSE),0)</f>
        <v>0</v>
      </c>
      <c r="H44" s="154"/>
      <c r="I44" s="154"/>
      <c r="J44" s="71" t="str">
        <f>IFERROR(IF(OR(E44="",A44=65,A44=66),"",CONCATENATE(E44-$B$25+1," dag(en)")),"")</f>
        <v/>
      </c>
      <c r="K44" s="32" t="str">
        <f>IFERROR(slachtdatum-G44-1,"")</f>
        <v/>
      </c>
      <c r="L44" s="93"/>
      <c r="M44" s="2"/>
      <c r="N44" s="2"/>
      <c r="O44" s="2"/>
      <c r="P44" s="2"/>
      <c r="Q44" s="2"/>
      <c r="R44" s="4"/>
      <c r="S44" s="2"/>
    </row>
    <row r="45" spans="1:19" ht="15" customHeight="1" x14ac:dyDescent="0.25">
      <c r="A45" s="168"/>
      <c r="B45" s="169"/>
      <c r="C45" s="169"/>
      <c r="D45" s="170"/>
      <c r="E45" s="76" t="s">
        <v>543</v>
      </c>
      <c r="F45" s="76" t="s">
        <v>543</v>
      </c>
      <c r="G45" s="68">
        <f>IFERROR(VLOOKUP(A45,'Producten + wachttijd'!$D$2:$F$1000,3,FALSE),0)</f>
        <v>0</v>
      </c>
      <c r="H45" s="154"/>
      <c r="I45" s="154"/>
      <c r="J45" s="71" t="str">
        <f>IFERROR(IF(OR(E45="",A45=65,A45=66),"",CONCATENATE(E45-$B$25+1," dag(en)")),"")</f>
        <v/>
      </c>
      <c r="K45" s="32" t="str">
        <f>IFERROR(slachtdatum-G45-1,"")</f>
        <v/>
      </c>
      <c r="L45" s="93"/>
      <c r="M45" s="2"/>
      <c r="N45" s="2"/>
      <c r="O45" s="2"/>
      <c r="P45" s="2"/>
      <c r="Q45" s="2"/>
      <c r="R45" s="4"/>
      <c r="S45" s="2"/>
    </row>
    <row r="46" spans="1:19" ht="15" customHeight="1" x14ac:dyDescent="0.25">
      <c r="A46" s="164"/>
      <c r="B46" s="165"/>
      <c r="C46" s="165"/>
      <c r="D46" s="172"/>
      <c r="E46" s="77"/>
      <c r="F46" s="77"/>
      <c r="G46" s="78"/>
      <c r="H46" s="154"/>
      <c r="I46" s="154"/>
      <c r="J46" s="85"/>
      <c r="K46" s="32"/>
      <c r="L46" s="93"/>
      <c r="M46" s="2"/>
      <c r="N46" s="2"/>
      <c r="O46" s="2"/>
      <c r="P46" s="2"/>
      <c r="Q46" s="2"/>
      <c r="R46" s="4"/>
      <c r="S46" s="2"/>
    </row>
    <row r="47" spans="1:19" ht="15" customHeight="1" x14ac:dyDescent="0.25">
      <c r="A47" s="164"/>
      <c r="B47" s="165"/>
      <c r="C47" s="165"/>
      <c r="D47" s="172"/>
      <c r="E47" s="77"/>
      <c r="F47" s="77"/>
      <c r="G47" s="78"/>
      <c r="H47" s="171"/>
      <c r="I47" s="172"/>
      <c r="J47" s="85"/>
      <c r="K47" s="32"/>
      <c r="L47" s="93"/>
      <c r="M47" s="2"/>
      <c r="N47" s="2"/>
      <c r="O47" s="2"/>
      <c r="P47" s="2"/>
      <c r="Q47" s="2"/>
      <c r="R47" s="4"/>
      <c r="S47" s="2"/>
    </row>
    <row r="48" spans="1:19" ht="15" customHeight="1" x14ac:dyDescent="0.25">
      <c r="A48" s="164"/>
      <c r="B48" s="165"/>
      <c r="C48" s="165"/>
      <c r="D48" s="172"/>
      <c r="E48" s="77"/>
      <c r="F48" s="77"/>
      <c r="G48" s="78"/>
      <c r="H48" s="171"/>
      <c r="I48" s="172"/>
      <c r="J48" s="85"/>
      <c r="K48" s="32"/>
      <c r="L48" s="93"/>
      <c r="M48" s="2"/>
      <c r="N48" s="2"/>
      <c r="O48" s="2"/>
      <c r="P48" s="2"/>
      <c r="Q48" s="2"/>
      <c r="R48" s="4"/>
      <c r="S48" s="2"/>
    </row>
    <row r="49" spans="1:19" ht="18.75" customHeight="1" x14ac:dyDescent="0.25">
      <c r="A49" s="231" t="s">
        <v>494</v>
      </c>
      <c r="B49" s="202"/>
      <c r="C49" s="202"/>
      <c r="D49" s="202"/>
      <c r="E49" s="202"/>
      <c r="F49" s="202"/>
      <c r="G49" s="202"/>
      <c r="H49" s="202"/>
      <c r="I49" s="202"/>
      <c r="J49" s="232"/>
      <c r="K49" s="86"/>
      <c r="L49" s="93"/>
      <c r="M49" s="2"/>
      <c r="N49" s="2"/>
      <c r="O49" s="2"/>
      <c r="P49" s="2"/>
      <c r="Q49" s="2"/>
      <c r="R49" s="4"/>
      <c r="S49" s="2"/>
    </row>
    <row r="50" spans="1:19" ht="18" customHeight="1" x14ac:dyDescent="0.25">
      <c r="A50" s="231" t="s">
        <v>495</v>
      </c>
      <c r="B50" s="202"/>
      <c r="C50" s="202"/>
      <c r="D50" s="202"/>
      <c r="E50" s="241"/>
      <c r="F50" s="241"/>
      <c r="G50" s="241"/>
      <c r="H50" s="241"/>
      <c r="I50" s="241"/>
      <c r="J50" s="242"/>
      <c r="K50" s="86"/>
      <c r="L50" s="93"/>
      <c r="M50" s="2"/>
      <c r="N50" s="2"/>
      <c r="O50" s="2"/>
      <c r="P50" s="2"/>
      <c r="Q50" s="2"/>
      <c r="R50" s="4"/>
      <c r="S50" s="2"/>
    </row>
    <row r="51" spans="1:19" ht="15" customHeight="1" x14ac:dyDescent="0.25">
      <c r="A51" s="179" t="s">
        <v>24</v>
      </c>
      <c r="B51" s="180"/>
      <c r="C51" s="180"/>
      <c r="D51" s="180"/>
      <c r="E51" s="180"/>
      <c r="F51" s="180"/>
      <c r="G51" s="180"/>
      <c r="H51" s="180"/>
      <c r="I51" s="180"/>
      <c r="J51" s="181"/>
      <c r="K51" s="279" t="s">
        <v>346</v>
      </c>
      <c r="L51" s="27"/>
      <c r="M51" s="2"/>
      <c r="N51" s="2"/>
      <c r="O51" s="2"/>
      <c r="P51" s="4"/>
      <c r="Q51" s="2"/>
    </row>
    <row r="52" spans="1:19" ht="15" customHeight="1" x14ac:dyDescent="0.25">
      <c r="A52" s="160" t="s">
        <v>4</v>
      </c>
      <c r="B52" s="160"/>
      <c r="C52" s="160"/>
      <c r="D52" s="160"/>
      <c r="E52" s="304" t="s">
        <v>569</v>
      </c>
      <c r="F52" s="309" t="s">
        <v>568</v>
      </c>
      <c r="G52" s="305" t="s">
        <v>341</v>
      </c>
      <c r="H52" s="310" t="s">
        <v>549</v>
      </c>
      <c r="I52" s="311"/>
      <c r="J52" s="307" t="s">
        <v>439</v>
      </c>
      <c r="K52" s="280"/>
      <c r="L52" s="27"/>
      <c r="M52" s="2"/>
      <c r="N52" s="2"/>
      <c r="O52" s="2"/>
      <c r="P52" s="4"/>
      <c r="Q52" s="2"/>
    </row>
    <row r="53" spans="1:19" ht="22" customHeight="1" x14ac:dyDescent="0.25">
      <c r="A53" s="160"/>
      <c r="B53" s="160"/>
      <c r="C53" s="160"/>
      <c r="D53" s="160"/>
      <c r="E53" s="184"/>
      <c r="F53" s="304"/>
      <c r="G53" s="306"/>
      <c r="H53" s="312"/>
      <c r="I53" s="313"/>
      <c r="J53" s="308"/>
      <c r="K53" s="281"/>
      <c r="L53" s="27"/>
      <c r="M53" s="2"/>
      <c r="N53" s="2"/>
      <c r="O53" s="2"/>
      <c r="P53" s="4"/>
      <c r="Q53" s="2"/>
    </row>
    <row r="54" spans="1:19" ht="15" customHeight="1" x14ac:dyDescent="0.25">
      <c r="A54" s="233"/>
      <c r="B54" s="234"/>
      <c r="C54" s="234"/>
      <c r="D54" s="235"/>
      <c r="E54" s="76" t="s">
        <v>543</v>
      </c>
      <c r="F54" s="146"/>
      <c r="G54" s="68">
        <f>IFERROR(VLOOKUP(A54,'Producten + wachttijd'!$G$2:$I$1000,3,FALSE),0)</f>
        <v>0</v>
      </c>
      <c r="H54" s="240" t="str">
        <f>IFERROR(VLOOKUP(A54,'Producten + wachttijd'!$G$2:$J$1000,4,FALSE),"")</f>
        <v/>
      </c>
      <c r="I54" s="240"/>
      <c r="J54" s="71" t="str">
        <f>IFERROR(IF(OR(E54="",A54=65,A54=66),"",CONCATENATE(E54-$B$25+1," dag(en)")),"")</f>
        <v/>
      </c>
      <c r="K54" s="32" t="str">
        <f>IFERROR(slachtdatum-G54-1,"")</f>
        <v/>
      </c>
      <c r="L54" s="27"/>
      <c r="M54" s="5"/>
      <c r="N54" s="2"/>
      <c r="O54" s="2"/>
      <c r="P54" s="4"/>
      <c r="Q54" s="2"/>
    </row>
    <row r="55" spans="1:19" ht="15" customHeight="1" x14ac:dyDescent="0.25">
      <c r="A55" s="233"/>
      <c r="B55" s="234"/>
      <c r="C55" s="234"/>
      <c r="D55" s="235"/>
      <c r="E55" s="76" t="s">
        <v>543</v>
      </c>
      <c r="F55" s="146"/>
      <c r="G55" s="68">
        <f>IFERROR(VLOOKUP(A55,'Producten + wachttijd'!$G$2:$I$1000,3,FALSE),0)</f>
        <v>0</v>
      </c>
      <c r="H55" s="240" t="str">
        <f>IFERROR(VLOOKUP(A55,'Producten + wachttijd'!$G$2:$J$1000,4,FALSE),"")</f>
        <v/>
      </c>
      <c r="I55" s="240"/>
      <c r="J55" s="71" t="str">
        <f>IFERROR(IF(OR(E55="",A55=65,A55=66),"",CONCATENATE(E55-$B$25+1," dag(en)")),"")</f>
        <v/>
      </c>
      <c r="K55" s="32" t="str">
        <f>IFERROR(slachtdatum-G55-1,"")</f>
        <v/>
      </c>
      <c r="L55" s="27"/>
      <c r="M55" s="2"/>
      <c r="N55" s="2"/>
      <c r="O55" s="2"/>
      <c r="P55" s="4"/>
      <c r="Q55" s="2"/>
    </row>
    <row r="56" spans="1:19" ht="15" customHeight="1" x14ac:dyDescent="0.25">
      <c r="A56" s="233"/>
      <c r="B56" s="234"/>
      <c r="C56" s="234"/>
      <c r="D56" s="235"/>
      <c r="E56" s="76" t="s">
        <v>543</v>
      </c>
      <c r="F56" s="146"/>
      <c r="G56" s="68">
        <f>IFERROR(VLOOKUP(A56,'Producten + wachttijd'!$G$2:$I$1000,3,FALSE),0)</f>
        <v>0</v>
      </c>
      <c r="H56" s="240" t="str">
        <f>IFERROR(VLOOKUP(A56,'Producten + wachttijd'!$G$2:$J$1000,4,FALSE),"")</f>
        <v/>
      </c>
      <c r="I56" s="240"/>
      <c r="J56" s="71" t="str">
        <f>IFERROR(IF(OR(E56="",A56=65,A56=66),"",CONCATENATE(E56-$B$25+1," dag(en)")),"")</f>
        <v/>
      </c>
      <c r="K56" s="32" t="str">
        <f>IFERROR(slachtdatum-G56-1,"")</f>
        <v/>
      </c>
      <c r="L56" s="27"/>
      <c r="M56" s="2"/>
      <c r="N56" s="2"/>
      <c r="O56" s="2"/>
      <c r="P56" s="4"/>
      <c r="Q56" s="2"/>
    </row>
    <row r="57" spans="1:19" ht="15" customHeight="1" x14ac:dyDescent="0.25">
      <c r="A57" s="233"/>
      <c r="B57" s="234"/>
      <c r="C57" s="234"/>
      <c r="D57" s="235"/>
      <c r="E57" s="76" t="s">
        <v>543</v>
      </c>
      <c r="F57" s="146"/>
      <c r="G57" s="68">
        <f>IFERROR(VLOOKUP(A57,'Producten + wachttijd'!$G$2:$I$1000,3,FALSE),0)</f>
        <v>0</v>
      </c>
      <c r="H57" s="240" t="str">
        <f>IFERROR(VLOOKUP(A57,'Producten + wachttijd'!$G$2:$J$1000,4,FALSE),"")</f>
        <v/>
      </c>
      <c r="I57" s="240"/>
      <c r="J57" s="71" t="str">
        <f>IFERROR(IF(OR(E57="",A57=65,A57=66),"",CONCATENATE(E57-$B$25+1," dag(en)")),"")</f>
        <v/>
      </c>
      <c r="K57" s="32" t="str">
        <f>IFERROR(slachtdatum-G57-1,"")</f>
        <v/>
      </c>
      <c r="L57" s="27"/>
      <c r="M57" s="2"/>
      <c r="N57" s="2"/>
      <c r="O57" s="2"/>
      <c r="P57" s="4"/>
      <c r="Q57" s="2"/>
    </row>
    <row r="58" spans="1:19" ht="15" customHeight="1" x14ac:dyDescent="0.25">
      <c r="A58" s="233"/>
      <c r="B58" s="234"/>
      <c r="C58" s="234"/>
      <c r="D58" s="235"/>
      <c r="E58" s="76" t="s">
        <v>543</v>
      </c>
      <c r="F58" s="146"/>
      <c r="G58" s="68">
        <f>IFERROR(VLOOKUP(A58,'Producten + wachttijd'!$G$2:$I$1000,3,FALSE),0)</f>
        <v>0</v>
      </c>
      <c r="H58" s="240" t="str">
        <f>IFERROR(VLOOKUP(A58,'Producten + wachttijd'!$G$2:$J$1000,4,FALSE),"")</f>
        <v/>
      </c>
      <c r="I58" s="240"/>
      <c r="J58" s="71" t="str">
        <f>IFERROR(IF(OR(E58="",A58=65,A58=66),"",CONCATENATE(E58-$B$25+1," dag(en)")),"")</f>
        <v/>
      </c>
      <c r="K58" s="32" t="str">
        <f>IFERROR(slachtdatum-G58-1,"")</f>
        <v/>
      </c>
      <c r="L58" s="27"/>
      <c r="M58" s="2"/>
      <c r="N58" s="2"/>
      <c r="O58" s="2"/>
      <c r="P58" s="4"/>
      <c r="Q58" s="2"/>
    </row>
    <row r="59" spans="1:19" ht="15" customHeight="1" x14ac:dyDescent="0.25">
      <c r="A59" s="243"/>
      <c r="B59" s="244"/>
      <c r="C59" s="244"/>
      <c r="D59" s="245"/>
      <c r="E59" s="126"/>
      <c r="F59" s="126"/>
      <c r="G59" s="126"/>
      <c r="H59" s="246"/>
      <c r="I59" s="245"/>
      <c r="J59" s="127"/>
      <c r="K59" s="32"/>
      <c r="L59" s="27"/>
      <c r="M59" s="2"/>
      <c r="N59" s="2"/>
      <c r="O59" s="2"/>
      <c r="P59" s="4"/>
      <c r="Q59" s="2"/>
    </row>
    <row r="60" spans="1:19" ht="15" customHeight="1" x14ac:dyDescent="0.25">
      <c r="A60" s="243"/>
      <c r="B60" s="244"/>
      <c r="C60" s="244"/>
      <c r="D60" s="245"/>
      <c r="E60" s="126"/>
      <c r="F60" s="126"/>
      <c r="G60" s="126"/>
      <c r="H60" s="246"/>
      <c r="I60" s="245"/>
      <c r="J60" s="127"/>
      <c r="K60" s="32"/>
      <c r="L60" s="27"/>
      <c r="M60" s="2"/>
      <c r="N60" s="2"/>
      <c r="O60" s="2"/>
      <c r="P60" s="4"/>
      <c r="Q60" s="2"/>
    </row>
    <row r="61" spans="1:19" ht="15" customHeight="1" x14ac:dyDescent="0.25">
      <c r="A61" s="243"/>
      <c r="B61" s="244"/>
      <c r="C61" s="244"/>
      <c r="D61" s="245"/>
      <c r="E61" s="126"/>
      <c r="F61" s="126"/>
      <c r="G61" s="126"/>
      <c r="H61" s="246"/>
      <c r="I61" s="245"/>
      <c r="J61" s="127"/>
      <c r="K61" s="32"/>
      <c r="L61" s="27"/>
      <c r="M61" s="2"/>
      <c r="N61" s="2"/>
      <c r="O61" s="2"/>
      <c r="P61" s="4"/>
      <c r="Q61" s="2"/>
    </row>
    <row r="62" spans="1:19" ht="15" customHeight="1" x14ac:dyDescent="0.25">
      <c r="A62" s="228" t="s">
        <v>296</v>
      </c>
      <c r="B62" s="229"/>
      <c r="C62" s="229"/>
      <c r="D62" s="229"/>
      <c r="E62" s="229"/>
      <c r="F62" s="229"/>
      <c r="G62" s="229"/>
      <c r="H62" s="229"/>
      <c r="I62" s="229"/>
      <c r="J62" s="230"/>
      <c r="K62" s="21"/>
      <c r="L62" s="27"/>
      <c r="M62" s="2"/>
      <c r="N62" s="2"/>
      <c r="O62" s="2"/>
      <c r="P62" s="4"/>
      <c r="Q62" s="2"/>
    </row>
    <row r="63" spans="1:19" ht="15" customHeight="1" x14ac:dyDescent="0.25">
      <c r="A63" s="300" t="s">
        <v>331</v>
      </c>
      <c r="B63" s="301"/>
      <c r="C63" s="301"/>
      <c r="D63" s="301"/>
      <c r="E63" s="302"/>
      <c r="F63" s="160" t="s">
        <v>496</v>
      </c>
      <c r="G63" s="160"/>
      <c r="H63" s="160"/>
      <c r="I63" s="160"/>
      <c r="J63" s="161"/>
      <c r="K63" s="92"/>
      <c r="L63" s="46"/>
      <c r="M63" s="1"/>
      <c r="N63" s="2"/>
      <c r="O63" s="2"/>
      <c r="P63" s="4"/>
      <c r="Q63" s="2"/>
    </row>
    <row r="64" spans="1:19" ht="15" customHeight="1" x14ac:dyDescent="0.25">
      <c r="A64" s="73" t="s">
        <v>332</v>
      </c>
      <c r="B64" s="80"/>
      <c r="C64" s="101"/>
      <c r="D64" s="101"/>
      <c r="E64" s="72"/>
      <c r="F64" s="195"/>
      <c r="G64" s="196"/>
      <c r="H64" s="196"/>
      <c r="I64" s="196"/>
      <c r="J64" s="197"/>
      <c r="K64" s="92"/>
      <c r="L64" s="88"/>
      <c r="N64" s="2"/>
      <c r="O64" s="2"/>
      <c r="P64" s="4"/>
      <c r="Q64" s="2"/>
    </row>
    <row r="65" spans="1:17" ht="15" customHeight="1" x14ac:dyDescent="0.25">
      <c r="A65" s="299" t="s">
        <v>365</v>
      </c>
      <c r="B65" s="303"/>
      <c r="C65" s="236"/>
      <c r="D65" s="237"/>
      <c r="E65" s="238"/>
      <c r="F65" s="289"/>
      <c r="G65" s="290"/>
      <c r="H65" s="290"/>
      <c r="I65" s="290"/>
      <c r="J65" s="291"/>
      <c r="K65" s="92"/>
      <c r="L65" s="88"/>
      <c r="N65" s="2"/>
      <c r="O65" s="2"/>
      <c r="P65" s="2"/>
      <c r="Q65" s="2"/>
    </row>
    <row r="66" spans="1:17" ht="26.25" customHeight="1" x14ac:dyDescent="0.25">
      <c r="A66" s="70" t="s">
        <v>402</v>
      </c>
      <c r="B66" s="154"/>
      <c r="C66" s="154"/>
      <c r="D66" s="154"/>
      <c r="E66" s="154"/>
      <c r="F66" s="198"/>
      <c r="G66" s="199"/>
      <c r="H66" s="199"/>
      <c r="I66" s="199"/>
      <c r="J66" s="200"/>
      <c r="K66" s="92"/>
      <c r="L66" s="88"/>
      <c r="N66" s="2"/>
      <c r="O66" s="2"/>
      <c r="P66" s="2"/>
      <c r="Q66" s="2"/>
    </row>
    <row r="67" spans="1:17" ht="15" customHeight="1" x14ac:dyDescent="0.25">
      <c r="A67" s="57" t="s">
        <v>344</v>
      </c>
      <c r="B67" s="81"/>
      <c r="C67" s="67"/>
      <c r="D67" s="67"/>
      <c r="E67" s="82"/>
      <c r="F67" s="195"/>
      <c r="G67" s="196"/>
      <c r="H67" s="196"/>
      <c r="I67" s="196"/>
      <c r="J67" s="197"/>
      <c r="K67" s="92"/>
      <c r="L67" s="88"/>
      <c r="N67" s="2"/>
      <c r="O67" s="2"/>
      <c r="P67" s="4"/>
      <c r="Q67" s="2"/>
    </row>
    <row r="68" spans="1:17" ht="15" customHeight="1" x14ac:dyDescent="0.25">
      <c r="A68" s="299" t="s">
        <v>365</v>
      </c>
      <c r="B68" s="174"/>
      <c r="C68" s="236"/>
      <c r="D68" s="237"/>
      <c r="E68" s="238"/>
      <c r="F68" s="289"/>
      <c r="G68" s="290"/>
      <c r="H68" s="290"/>
      <c r="I68" s="290"/>
      <c r="J68" s="291"/>
      <c r="K68" s="92"/>
      <c r="L68" s="88"/>
      <c r="N68" s="2"/>
      <c r="O68" s="2"/>
      <c r="P68" s="4"/>
      <c r="Q68" s="2"/>
    </row>
    <row r="69" spans="1:17" ht="24.75" customHeight="1" x14ac:dyDescent="0.25">
      <c r="A69" s="227" t="s">
        <v>493</v>
      </c>
      <c r="B69" s="227"/>
      <c r="C69" s="227"/>
      <c r="D69" s="227"/>
      <c r="E69" s="227"/>
      <c r="F69" s="227"/>
      <c r="G69" s="227"/>
      <c r="H69" s="239"/>
      <c r="I69" s="239"/>
      <c r="J69" s="239"/>
      <c r="K69" s="92"/>
      <c r="L69" s="88"/>
      <c r="N69" s="2"/>
      <c r="O69" s="2"/>
      <c r="P69" s="4"/>
    </row>
    <row r="70" spans="1:17" s="25" customFormat="1" ht="26.25" customHeight="1" x14ac:dyDescent="0.25">
      <c r="A70" s="259" t="s">
        <v>497</v>
      </c>
      <c r="B70" s="260"/>
      <c r="C70" s="260"/>
      <c r="D70" s="260"/>
      <c r="E70" s="260"/>
      <c r="F70" s="260"/>
      <c r="G70" s="260"/>
      <c r="H70" s="260"/>
      <c r="I70" s="260"/>
      <c r="J70" s="261"/>
      <c r="K70" s="9"/>
      <c r="L70" s="91"/>
      <c r="N70" s="19"/>
      <c r="O70" s="19"/>
      <c r="P70" s="20"/>
    </row>
    <row r="71" spans="1:17" ht="50.4" customHeight="1" x14ac:dyDescent="0.25">
      <c r="A71" s="262"/>
      <c r="B71" s="263"/>
      <c r="C71" s="263"/>
      <c r="D71" s="263"/>
      <c r="E71" s="263"/>
      <c r="F71" s="263"/>
      <c r="G71" s="263"/>
      <c r="H71" s="263"/>
      <c r="I71" s="263"/>
      <c r="J71" s="264"/>
      <c r="K71" s="92"/>
      <c r="L71" s="88"/>
      <c r="N71" s="2"/>
      <c r="O71" s="2"/>
      <c r="P71" s="4"/>
    </row>
    <row r="72" spans="1:17" s="25" customFormat="1" ht="15" customHeight="1" x14ac:dyDescent="0.25">
      <c r="A72" s="218" t="s">
        <v>403</v>
      </c>
      <c r="B72" s="219"/>
      <c r="C72" s="219"/>
      <c r="D72" s="219"/>
      <c r="E72" s="219"/>
      <c r="F72" s="219"/>
      <c r="G72" s="219"/>
      <c r="H72" s="219"/>
      <c r="I72" s="219"/>
      <c r="J72" s="220"/>
      <c r="K72" s="92"/>
      <c r="L72" s="91"/>
      <c r="N72" s="19"/>
      <c r="O72" s="19"/>
      <c r="P72" s="20"/>
      <c r="Q72" s="19"/>
    </row>
    <row r="73" spans="1:17" s="25" customFormat="1" ht="15" customHeight="1" x14ac:dyDescent="0.25">
      <c r="A73" s="35" t="s">
        <v>404</v>
      </c>
      <c r="B73" s="102"/>
      <c r="C73" s="102"/>
      <c r="D73" s="102"/>
      <c r="E73" s="102"/>
      <c r="F73" s="102"/>
      <c r="G73" s="102"/>
      <c r="H73" s="102"/>
      <c r="I73" s="102"/>
      <c r="J73" s="36"/>
      <c r="K73" s="92"/>
      <c r="L73" s="91"/>
      <c r="N73" s="19"/>
      <c r="O73" s="19"/>
      <c r="P73" s="20"/>
      <c r="Q73" s="19"/>
    </row>
    <row r="74" spans="1:17" ht="15" customHeight="1" x14ac:dyDescent="0.25">
      <c r="A74" s="39"/>
      <c r="B74" s="13"/>
      <c r="C74" s="13"/>
      <c r="D74" s="13"/>
      <c r="E74" s="13"/>
      <c r="F74" s="13"/>
      <c r="G74" s="13"/>
      <c r="H74" s="13"/>
      <c r="I74" s="13"/>
      <c r="J74" s="43"/>
      <c r="K74" s="92"/>
      <c r="L74" s="88"/>
      <c r="N74" s="2"/>
      <c r="O74" s="2"/>
      <c r="P74" s="4"/>
      <c r="Q74" s="2"/>
    </row>
    <row r="75" spans="1:17" s="3" customFormat="1" ht="4.5" customHeight="1" x14ac:dyDescent="0.25">
      <c r="A75" s="39"/>
      <c r="B75" s="13"/>
      <c r="C75" s="13"/>
      <c r="D75" s="13"/>
      <c r="E75" s="13"/>
      <c r="F75" s="13"/>
      <c r="G75" s="13"/>
      <c r="H75" s="13"/>
      <c r="I75" s="13"/>
      <c r="J75" s="43"/>
      <c r="K75" s="92"/>
      <c r="L75" s="28"/>
      <c r="N75" s="10"/>
      <c r="O75" s="2"/>
      <c r="P75" s="4"/>
      <c r="Q75" s="2"/>
    </row>
    <row r="76" spans="1:17" s="22" customFormat="1" ht="15" customHeight="1" x14ac:dyDescent="0.25">
      <c r="A76" s="37" t="s">
        <v>405</v>
      </c>
      <c r="B76" s="23"/>
      <c r="C76" s="23"/>
      <c r="D76" s="23"/>
      <c r="E76" s="23"/>
      <c r="F76" s="23"/>
      <c r="G76" s="23"/>
      <c r="H76" s="23"/>
      <c r="I76" s="23"/>
      <c r="J76" s="38"/>
      <c r="K76" s="92"/>
      <c r="L76" s="15"/>
      <c r="N76" s="19"/>
      <c r="O76" s="19"/>
      <c r="P76" s="20"/>
      <c r="Q76" s="19"/>
    </row>
    <row r="77" spans="1:17" s="3" customFormat="1" ht="15" customHeight="1" x14ac:dyDescent="0.25">
      <c r="A77" s="39"/>
      <c r="B77" s="13"/>
      <c r="C77" s="13"/>
      <c r="D77" s="13"/>
      <c r="E77" s="13"/>
      <c r="F77" s="13"/>
      <c r="G77" s="13"/>
      <c r="H77" s="13"/>
      <c r="I77" s="13"/>
      <c r="J77" s="43"/>
      <c r="K77" s="92"/>
      <c r="L77" s="28"/>
      <c r="N77" s="2"/>
      <c r="O77" s="2"/>
      <c r="P77" s="4"/>
      <c r="Q77" s="2"/>
    </row>
    <row r="78" spans="1:17" s="3" customFormat="1" ht="5.25" customHeight="1" x14ac:dyDescent="0.25">
      <c r="A78" s="39"/>
      <c r="B78" s="13"/>
      <c r="C78" s="13"/>
      <c r="D78" s="13"/>
      <c r="E78" s="13"/>
      <c r="F78" s="13"/>
      <c r="G78" s="13"/>
      <c r="H78" s="13"/>
      <c r="I78" s="13"/>
      <c r="J78" s="43"/>
      <c r="K78" s="92"/>
      <c r="L78" s="28"/>
      <c r="N78" s="2"/>
      <c r="O78" s="2"/>
      <c r="P78" s="4"/>
      <c r="Q78" s="2"/>
    </row>
    <row r="79" spans="1:17" s="22" customFormat="1" ht="15" customHeight="1" x14ac:dyDescent="0.25">
      <c r="A79" s="37" t="s">
        <v>504</v>
      </c>
      <c r="B79" s="23"/>
      <c r="C79" s="23"/>
      <c r="D79" s="23"/>
      <c r="E79" s="23"/>
      <c r="F79" s="23"/>
      <c r="G79" s="23"/>
      <c r="H79" s="23"/>
      <c r="I79" s="23"/>
      <c r="J79" s="38"/>
      <c r="K79" s="92"/>
      <c r="L79" s="15"/>
      <c r="N79" s="19"/>
      <c r="O79" s="19"/>
      <c r="P79" s="20"/>
      <c r="Q79" s="19"/>
    </row>
    <row r="80" spans="1:17" s="3" customFormat="1" ht="15" customHeight="1" x14ac:dyDescent="0.25">
      <c r="A80" s="39"/>
      <c r="B80" s="13"/>
      <c r="C80" s="13"/>
      <c r="D80" s="13"/>
      <c r="E80" s="13"/>
      <c r="F80" s="13"/>
      <c r="G80" s="13"/>
      <c r="H80" s="13"/>
      <c r="I80" s="13"/>
      <c r="J80" s="43"/>
      <c r="K80" s="92"/>
      <c r="L80" s="28"/>
      <c r="N80" s="2"/>
      <c r="O80" s="2"/>
      <c r="P80" s="4"/>
      <c r="Q80" s="2"/>
    </row>
    <row r="81" spans="1:17" s="3" customFormat="1" ht="15" customHeight="1" x14ac:dyDescent="0.25">
      <c r="A81" s="39"/>
      <c r="B81" s="13"/>
      <c r="C81" s="13"/>
      <c r="D81" s="13"/>
      <c r="E81" s="13"/>
      <c r="F81" s="13"/>
      <c r="G81" s="13"/>
      <c r="H81" s="13"/>
      <c r="I81" s="13"/>
      <c r="J81" s="43"/>
      <c r="K81" s="92"/>
      <c r="L81" s="28"/>
      <c r="N81" s="2"/>
      <c r="O81" s="2"/>
      <c r="P81" s="4"/>
      <c r="Q81" s="2"/>
    </row>
    <row r="82" spans="1:17" s="25" customFormat="1" ht="15" customHeight="1" x14ac:dyDescent="0.25">
      <c r="A82" s="296" t="s">
        <v>290</v>
      </c>
      <c r="B82" s="297"/>
      <c r="C82" s="297"/>
      <c r="D82" s="297"/>
      <c r="E82" s="297"/>
      <c r="F82" s="297"/>
      <c r="G82" s="297"/>
      <c r="H82" s="297"/>
      <c r="I82" s="297"/>
      <c r="J82" s="298"/>
      <c r="K82" s="92"/>
      <c r="L82" s="91"/>
      <c r="N82" s="19"/>
      <c r="O82" s="19"/>
      <c r="P82" s="20"/>
      <c r="Q82" s="19"/>
    </row>
    <row r="83" spans="1:17" ht="15" customHeight="1" x14ac:dyDescent="0.25">
      <c r="A83" s="268" t="s">
        <v>291</v>
      </c>
      <c r="B83" s="269"/>
      <c r="C83" s="269"/>
      <c r="D83" s="269"/>
      <c r="E83" s="13"/>
      <c r="F83" s="13"/>
      <c r="G83" s="13"/>
      <c r="H83" s="252"/>
      <c r="I83" s="252"/>
      <c r="J83" s="253"/>
      <c r="K83" s="92"/>
      <c r="L83" s="88"/>
      <c r="N83" s="2"/>
      <c r="O83" s="2"/>
      <c r="P83" s="4"/>
      <c r="Q83" s="2"/>
    </row>
    <row r="84" spans="1:17" ht="15" customHeight="1" x14ac:dyDescent="0.25">
      <c r="A84" s="39"/>
      <c r="B84" s="13"/>
      <c r="C84" s="13"/>
      <c r="D84" s="13"/>
      <c r="E84" s="13"/>
      <c r="F84" s="13"/>
      <c r="G84" s="13"/>
      <c r="H84" s="13"/>
      <c r="I84" s="13"/>
      <c r="J84" s="43"/>
      <c r="K84" s="92"/>
      <c r="L84" s="88"/>
      <c r="N84" s="2"/>
      <c r="O84" s="2"/>
      <c r="P84" s="4"/>
      <c r="Q84" s="2"/>
    </row>
    <row r="85" spans="1:17" ht="15" customHeight="1" x14ac:dyDescent="0.25">
      <c r="A85" s="268" t="s">
        <v>292</v>
      </c>
      <c r="B85" s="269"/>
      <c r="C85" s="269"/>
      <c r="D85" s="269"/>
      <c r="E85" s="13"/>
      <c r="F85" s="13"/>
      <c r="G85" s="13"/>
      <c r="H85" s="252"/>
      <c r="I85" s="252"/>
      <c r="J85" s="253"/>
      <c r="K85" s="92"/>
      <c r="L85" s="88"/>
      <c r="N85" s="2"/>
      <c r="O85" s="2"/>
      <c r="P85" s="4"/>
      <c r="Q85" s="2"/>
    </row>
    <row r="86" spans="1:17" ht="15" customHeight="1" x14ac:dyDescent="0.25">
      <c r="A86" s="65"/>
      <c r="B86" s="103"/>
      <c r="C86" s="103"/>
      <c r="D86" s="103"/>
      <c r="E86" s="13"/>
      <c r="F86" s="13"/>
      <c r="G86" s="13"/>
      <c r="H86" s="13"/>
      <c r="I86" s="13"/>
      <c r="J86" s="43"/>
      <c r="K86" s="92"/>
      <c r="L86" s="88"/>
      <c r="N86" s="2"/>
      <c r="O86" s="2"/>
      <c r="P86" s="4"/>
      <c r="Q86" s="2"/>
    </row>
    <row r="87" spans="1:17" ht="15" customHeight="1" x14ac:dyDescent="0.25">
      <c r="A87" s="268" t="s">
        <v>293</v>
      </c>
      <c r="B87" s="269"/>
      <c r="C87" s="269"/>
      <c r="D87" s="269"/>
      <c r="E87" s="13"/>
      <c r="F87" s="13"/>
      <c r="G87" s="13"/>
      <c r="H87" s="252"/>
      <c r="I87" s="252"/>
      <c r="J87" s="253"/>
      <c r="K87" s="92"/>
      <c r="L87" s="88"/>
      <c r="N87" s="2"/>
      <c r="O87" s="2"/>
      <c r="P87" s="4"/>
      <c r="Q87" s="2"/>
    </row>
    <row r="88" spans="1:17" ht="15" customHeight="1" x14ac:dyDescent="0.25">
      <c r="A88" s="65"/>
      <c r="B88" s="103"/>
      <c r="C88" s="103"/>
      <c r="D88" s="103"/>
      <c r="E88" s="13"/>
      <c r="F88" s="13"/>
      <c r="G88" s="13"/>
      <c r="H88" s="13"/>
      <c r="I88" s="13"/>
      <c r="J88" s="43"/>
      <c r="K88" s="92"/>
      <c r="L88" s="88"/>
      <c r="N88" s="2"/>
      <c r="O88" s="2"/>
      <c r="P88" s="4"/>
      <c r="Q88" s="2"/>
    </row>
    <row r="89" spans="1:17" s="25" customFormat="1" ht="15" customHeight="1" x14ac:dyDescent="0.25">
      <c r="A89" s="296" t="s">
        <v>366</v>
      </c>
      <c r="B89" s="297"/>
      <c r="C89" s="297"/>
      <c r="D89" s="297"/>
      <c r="E89" s="297"/>
      <c r="F89" s="297"/>
      <c r="G89" s="297"/>
      <c r="H89" s="297"/>
      <c r="I89" s="297"/>
      <c r="J89" s="298"/>
      <c r="K89" s="92"/>
      <c r="L89" s="91"/>
      <c r="N89" s="19"/>
      <c r="O89" s="19"/>
      <c r="P89" s="20"/>
      <c r="Q89" s="19"/>
    </row>
    <row r="90" spans="1:17" ht="15" customHeight="1" x14ac:dyDescent="0.25">
      <c r="A90" s="268" t="s">
        <v>367</v>
      </c>
      <c r="B90" s="269"/>
      <c r="C90" s="269"/>
      <c r="D90" s="269"/>
      <c r="E90" s="13"/>
      <c r="F90" s="13"/>
      <c r="G90" s="13"/>
      <c r="H90" s="252"/>
      <c r="I90" s="252"/>
      <c r="J90" s="253"/>
      <c r="K90" s="92"/>
      <c r="L90" s="88"/>
      <c r="N90" s="2"/>
      <c r="O90" s="2"/>
      <c r="P90" s="4"/>
      <c r="Q90" s="2"/>
    </row>
    <row r="91" spans="1:17" ht="15" customHeight="1" x14ac:dyDescent="0.25">
      <c r="A91" s="39"/>
      <c r="B91" s="13"/>
      <c r="C91" s="13"/>
      <c r="D91" s="13"/>
      <c r="E91" s="13"/>
      <c r="F91" s="13"/>
      <c r="G91" s="13"/>
      <c r="H91" s="13"/>
      <c r="I91" s="13"/>
      <c r="J91" s="43"/>
      <c r="K91" s="92"/>
      <c r="L91" s="88"/>
      <c r="N91" s="2"/>
      <c r="O91" s="2"/>
      <c r="P91" s="4"/>
      <c r="Q91" s="2"/>
    </row>
    <row r="92" spans="1:17" ht="15" customHeight="1" x14ac:dyDescent="0.25">
      <c r="A92" s="268" t="s">
        <v>368</v>
      </c>
      <c r="B92" s="269"/>
      <c r="C92" s="269"/>
      <c r="D92" s="269"/>
      <c r="E92" s="13"/>
      <c r="F92" s="13"/>
      <c r="G92" s="13"/>
      <c r="H92" s="252"/>
      <c r="I92" s="252"/>
      <c r="J92" s="253"/>
      <c r="K92" s="92"/>
      <c r="L92" s="88"/>
      <c r="N92" s="2"/>
      <c r="O92" s="2"/>
      <c r="P92" s="4"/>
      <c r="Q92" s="2"/>
    </row>
    <row r="93" spans="1:17" ht="15" customHeight="1" x14ac:dyDescent="0.25">
      <c r="A93" s="65"/>
      <c r="B93" s="103"/>
      <c r="C93" s="103"/>
      <c r="D93" s="103"/>
      <c r="E93" s="13"/>
      <c r="F93" s="13"/>
      <c r="G93" s="13"/>
      <c r="H93" s="13"/>
      <c r="I93" s="13"/>
      <c r="J93" s="43"/>
      <c r="K93" s="92"/>
      <c r="L93" s="88"/>
      <c r="N93" s="2"/>
      <c r="O93" s="2"/>
      <c r="P93" s="4"/>
      <c r="Q93" s="2"/>
    </row>
    <row r="94" spans="1:17" ht="15" customHeight="1" x14ac:dyDescent="0.25">
      <c r="A94" s="268" t="s">
        <v>369</v>
      </c>
      <c r="B94" s="269"/>
      <c r="C94" s="269"/>
      <c r="D94" s="269"/>
      <c r="E94" s="13"/>
      <c r="F94" s="13"/>
      <c r="G94" s="13"/>
      <c r="H94" s="252"/>
      <c r="I94" s="252"/>
      <c r="J94" s="253"/>
      <c r="K94" s="92"/>
      <c r="L94" s="88"/>
      <c r="N94" s="2"/>
      <c r="O94" s="2"/>
      <c r="P94" s="4"/>
      <c r="Q94" s="2"/>
    </row>
    <row r="95" spans="1:17" ht="15" customHeight="1" x14ac:dyDescent="0.25">
      <c r="A95" s="65"/>
      <c r="B95" s="103"/>
      <c r="C95" s="103"/>
      <c r="D95" s="103"/>
      <c r="E95" s="13"/>
      <c r="F95" s="13"/>
      <c r="G95" s="13"/>
      <c r="H95" s="13"/>
      <c r="I95" s="13"/>
      <c r="J95" s="43"/>
      <c r="K95" s="92"/>
      <c r="L95" s="88"/>
      <c r="N95" s="2"/>
      <c r="O95" s="2"/>
      <c r="P95" s="4"/>
      <c r="Q95" s="2"/>
    </row>
    <row r="96" spans="1:17" s="25" customFormat="1" ht="15" customHeight="1" x14ac:dyDescent="0.25">
      <c r="A96" s="270" t="s">
        <v>290</v>
      </c>
      <c r="B96" s="271"/>
      <c r="C96" s="271"/>
      <c r="D96" s="271"/>
      <c r="E96" s="271"/>
      <c r="F96" s="271"/>
      <c r="G96" s="271"/>
      <c r="H96" s="271"/>
      <c r="I96" s="271"/>
      <c r="J96" s="272"/>
      <c r="K96" s="24"/>
      <c r="L96" s="91"/>
      <c r="N96" s="19"/>
      <c r="O96" s="19"/>
      <c r="P96" s="20"/>
      <c r="Q96" s="19"/>
    </row>
    <row r="97" spans="1:19" ht="15" customHeight="1" x14ac:dyDescent="0.25">
      <c r="A97" s="273" t="s">
        <v>294</v>
      </c>
      <c r="B97" s="274"/>
      <c r="C97" s="274"/>
      <c r="D97" s="274"/>
      <c r="E97" s="13"/>
      <c r="F97" s="13"/>
      <c r="G97" s="13"/>
      <c r="H97" s="252"/>
      <c r="I97" s="252"/>
      <c r="J97" s="253"/>
      <c r="K97" s="92"/>
      <c r="L97" s="88"/>
      <c r="N97" s="2"/>
      <c r="O97" s="2"/>
      <c r="P97" s="4"/>
      <c r="Q97" s="2"/>
    </row>
    <row r="98" spans="1:19" ht="15" customHeight="1" x14ac:dyDescent="0.25">
      <c r="A98" s="275"/>
      <c r="B98" s="269"/>
      <c r="C98" s="269"/>
      <c r="D98" s="269"/>
      <c r="E98" s="13"/>
      <c r="F98" s="13"/>
      <c r="G98" s="13"/>
      <c r="H98" s="13"/>
      <c r="I98" s="13"/>
      <c r="J98" s="43"/>
      <c r="K98" s="92"/>
      <c r="L98" s="88"/>
      <c r="N98" s="2"/>
      <c r="O98" s="2"/>
      <c r="P98" s="4"/>
      <c r="Q98" s="2"/>
    </row>
    <row r="99" spans="1:19" ht="15" customHeight="1" x14ac:dyDescent="0.25">
      <c r="A99" s="277" t="s">
        <v>489</v>
      </c>
      <c r="B99" s="278"/>
      <c r="C99" s="278"/>
      <c r="D99" s="278"/>
      <c r="E99" s="13"/>
      <c r="F99" s="13"/>
      <c r="G99" s="13"/>
      <c r="H99" s="175"/>
      <c r="I99" s="175"/>
      <c r="J99" s="258"/>
      <c r="K99" s="92"/>
      <c r="L99" s="88"/>
      <c r="N99" s="2"/>
      <c r="O99" s="2"/>
      <c r="P99" s="4"/>
      <c r="Q99" s="2"/>
    </row>
    <row r="100" spans="1:19" ht="19.5" customHeight="1" x14ac:dyDescent="0.25">
      <c r="A100" s="277"/>
      <c r="B100" s="278"/>
      <c r="C100" s="278"/>
      <c r="D100" s="278"/>
      <c r="E100" s="13"/>
      <c r="F100" s="13"/>
      <c r="G100" s="13"/>
      <c r="H100" s="175"/>
      <c r="I100" s="175"/>
      <c r="J100" s="258"/>
      <c r="K100" s="92"/>
      <c r="L100" s="88"/>
      <c r="N100" s="2"/>
      <c r="O100" s="2"/>
      <c r="P100" s="4"/>
      <c r="Q100" s="2"/>
    </row>
    <row r="101" spans="1:19" ht="48" customHeight="1" x14ac:dyDescent="0.25">
      <c r="A101" s="256" t="s">
        <v>490</v>
      </c>
      <c r="B101" s="257"/>
      <c r="C101" s="257"/>
      <c r="D101" s="257"/>
      <c r="E101" s="257"/>
      <c r="F101" s="257"/>
      <c r="G101" s="257"/>
      <c r="H101" s="257"/>
      <c r="I101" s="257"/>
      <c r="J101" s="276"/>
      <c r="K101" s="92"/>
      <c r="L101" s="88"/>
      <c r="N101" s="2"/>
      <c r="O101" s="2"/>
      <c r="P101" s="4"/>
    </row>
    <row r="102" spans="1:19" s="26" customFormat="1" ht="22.5" customHeight="1" x14ac:dyDescent="0.2">
      <c r="A102" s="265" t="s">
        <v>487</v>
      </c>
      <c r="B102" s="266"/>
      <c r="C102" s="266"/>
      <c r="D102" s="266"/>
      <c r="E102" s="266"/>
      <c r="F102" s="266"/>
      <c r="G102" s="266"/>
      <c r="H102" s="266"/>
      <c r="I102" s="266"/>
      <c r="J102" s="267"/>
      <c r="K102" s="41"/>
      <c r="L102" s="42"/>
      <c r="N102" s="18"/>
      <c r="O102" s="18"/>
      <c r="P102" s="17"/>
    </row>
    <row r="103" spans="1:19" s="12" customFormat="1" ht="15" customHeight="1" x14ac:dyDescent="0.25">
      <c r="A103" s="39" t="s">
        <v>488</v>
      </c>
      <c r="B103" s="13"/>
      <c r="C103" s="13"/>
      <c r="D103" s="13"/>
      <c r="E103" s="13"/>
      <c r="F103" s="13"/>
      <c r="G103" s="13"/>
      <c r="H103" s="13"/>
      <c r="I103" s="13"/>
      <c r="J103" s="43"/>
      <c r="K103" s="44"/>
      <c r="L103" s="13"/>
      <c r="M103" s="13"/>
      <c r="N103" s="13"/>
      <c r="O103" s="13"/>
      <c r="P103" s="13"/>
      <c r="Q103" s="13"/>
      <c r="R103" s="13"/>
      <c r="S103" s="13"/>
    </row>
    <row r="104" spans="1:19" s="1" customFormat="1" ht="15" customHeight="1" x14ac:dyDescent="0.2">
      <c r="A104" s="39" t="s">
        <v>333</v>
      </c>
      <c r="B104" s="13"/>
      <c r="C104" s="26"/>
      <c r="D104" s="13"/>
      <c r="E104" s="195"/>
      <c r="F104" s="250"/>
      <c r="G104" s="104" t="s">
        <v>46</v>
      </c>
      <c r="H104" s="252"/>
      <c r="I104" s="252"/>
      <c r="J104" s="253"/>
      <c r="K104" s="45"/>
      <c r="L104" s="46"/>
      <c r="N104" s="16"/>
      <c r="O104" s="16"/>
      <c r="P104" s="14"/>
    </row>
    <row r="105" spans="1:19" s="1" customFormat="1" ht="15" customHeight="1" x14ac:dyDescent="0.2">
      <c r="A105" s="47"/>
      <c r="B105" s="105"/>
      <c r="C105" s="105"/>
      <c r="D105" s="105"/>
      <c r="E105" s="198"/>
      <c r="F105" s="251"/>
      <c r="G105" s="105"/>
      <c r="H105" s="105"/>
      <c r="I105" s="105"/>
      <c r="J105" s="43"/>
      <c r="K105" s="45"/>
      <c r="L105" s="46"/>
      <c r="N105" s="16"/>
      <c r="O105" s="16"/>
      <c r="P105" s="14"/>
    </row>
    <row r="106" spans="1:19" s="26" customFormat="1" ht="15" customHeight="1" x14ac:dyDescent="0.2">
      <c r="A106" s="247" t="s">
        <v>49</v>
      </c>
      <c r="B106" s="248"/>
      <c r="C106" s="248"/>
      <c r="D106" s="248"/>
      <c r="E106" s="248"/>
      <c r="F106" s="248"/>
      <c r="G106" s="248"/>
      <c r="H106" s="248"/>
      <c r="I106" s="248"/>
      <c r="J106" s="249"/>
      <c r="K106" s="45"/>
      <c r="L106" s="42"/>
      <c r="N106" s="18"/>
      <c r="O106" s="18"/>
      <c r="P106" s="17"/>
    </row>
    <row r="107" spans="1:19" s="1" customFormat="1" ht="15" customHeight="1" x14ac:dyDescent="0.2">
      <c r="A107" s="35" t="s">
        <v>349</v>
      </c>
      <c r="B107" s="102"/>
      <c r="C107" s="102"/>
      <c r="D107" s="102"/>
      <c r="E107" s="102"/>
      <c r="F107" s="102"/>
      <c r="G107" s="102"/>
      <c r="H107" s="102"/>
      <c r="I107" s="102"/>
      <c r="J107" s="36"/>
      <c r="K107" s="45"/>
      <c r="L107" s="46"/>
      <c r="N107" s="16"/>
      <c r="O107" s="16"/>
      <c r="P107" s="14"/>
    </row>
    <row r="108" spans="1:19" s="1" customFormat="1" ht="15" customHeight="1" x14ac:dyDescent="0.2">
      <c r="A108" s="254" t="s">
        <v>334</v>
      </c>
      <c r="B108" s="255"/>
      <c r="C108" s="255"/>
      <c r="D108" s="106"/>
      <c r="E108" s="195"/>
      <c r="F108" s="250"/>
      <c r="G108" s="107" t="s">
        <v>46</v>
      </c>
      <c r="H108" s="252"/>
      <c r="I108" s="252"/>
      <c r="J108" s="253"/>
      <c r="K108" s="45"/>
      <c r="L108" s="46"/>
      <c r="N108" s="16"/>
      <c r="O108" s="16"/>
      <c r="P108" s="14"/>
    </row>
    <row r="109" spans="1:19" s="1" customFormat="1" ht="15" customHeight="1" x14ac:dyDescent="0.2">
      <c r="A109" s="256"/>
      <c r="B109" s="257"/>
      <c r="C109" s="257"/>
      <c r="D109" s="13"/>
      <c r="E109" s="198"/>
      <c r="F109" s="251"/>
      <c r="G109" s="106"/>
      <c r="H109" s="106"/>
      <c r="I109" s="106"/>
      <c r="J109" s="43"/>
      <c r="K109" s="45"/>
      <c r="L109" s="46"/>
      <c r="N109" s="16"/>
      <c r="O109" s="16"/>
      <c r="P109" s="14"/>
    </row>
    <row r="110" spans="1:19" s="26" customFormat="1" ht="15" customHeight="1" x14ac:dyDescent="0.2">
      <c r="A110" s="247" t="s">
        <v>47</v>
      </c>
      <c r="B110" s="248"/>
      <c r="C110" s="248"/>
      <c r="D110" s="248"/>
      <c r="E110" s="248"/>
      <c r="F110" s="248"/>
      <c r="G110" s="248"/>
      <c r="H110" s="248"/>
      <c r="I110" s="248"/>
      <c r="J110" s="249"/>
      <c r="K110" s="45"/>
      <c r="L110" s="42"/>
      <c r="N110" s="18"/>
      <c r="O110" s="18"/>
      <c r="P110" s="17"/>
    </row>
    <row r="111" spans="1:19" s="1" customFormat="1" ht="15" customHeight="1" x14ac:dyDescent="0.2">
      <c r="A111" s="35" t="s">
        <v>335</v>
      </c>
      <c r="B111" s="106"/>
      <c r="C111" s="106"/>
      <c r="D111" s="106"/>
      <c r="E111" s="195"/>
      <c r="F111" s="250"/>
      <c r="G111" s="107" t="s">
        <v>46</v>
      </c>
      <c r="H111" s="294"/>
      <c r="I111" s="294"/>
      <c r="J111" s="295"/>
      <c r="K111" s="45"/>
      <c r="L111" s="46"/>
      <c r="N111" s="16"/>
      <c r="O111" s="16"/>
      <c r="P111" s="14"/>
    </row>
    <row r="112" spans="1:19" s="1" customFormat="1" ht="15" customHeight="1" thickBot="1" x14ac:dyDescent="0.25">
      <c r="A112" s="48"/>
      <c r="B112" s="49"/>
      <c r="C112" s="49"/>
      <c r="D112" s="49"/>
      <c r="E112" s="292"/>
      <c r="F112" s="293"/>
      <c r="G112" s="49"/>
      <c r="H112" s="49"/>
      <c r="I112" s="49"/>
      <c r="J112" s="50"/>
      <c r="K112" s="51"/>
      <c r="L112" s="46"/>
      <c r="N112" s="16"/>
      <c r="O112" s="16"/>
      <c r="P112" s="14"/>
    </row>
    <row r="113" spans="1:17" ht="15" customHeight="1" x14ac:dyDescent="0.25">
      <c r="N113" s="2"/>
      <c r="O113" s="2"/>
      <c r="P113" s="4"/>
    </row>
    <row r="114" spans="1:17" ht="15" customHeight="1" x14ac:dyDescent="0.25">
      <c r="N114" s="2"/>
      <c r="O114" s="2"/>
      <c r="P114" s="4"/>
    </row>
    <row r="115" spans="1:17" x14ac:dyDescent="0.25">
      <c r="G115" s="6"/>
      <c r="H115" s="72"/>
      <c r="I115" s="72"/>
      <c r="N115" s="2"/>
      <c r="O115" s="2"/>
      <c r="P115" s="4"/>
    </row>
    <row r="116" spans="1:17" x14ac:dyDescent="0.25">
      <c r="G116" s="72"/>
      <c r="H116" s="72"/>
      <c r="I116" s="72"/>
      <c r="N116" s="2"/>
      <c r="O116" s="2"/>
      <c r="P116" s="4"/>
    </row>
    <row r="117" spans="1:17" x14ac:dyDescent="0.25">
      <c r="A117" s="83"/>
      <c r="B117" s="83"/>
      <c r="C117" s="83"/>
      <c r="D117" s="83"/>
      <c r="E117" s="83"/>
      <c r="F117" s="83"/>
      <c r="G117" s="83"/>
      <c r="H117" s="83"/>
      <c r="I117" s="83"/>
      <c r="N117" s="2"/>
      <c r="O117" s="2"/>
      <c r="P117" s="4"/>
    </row>
    <row r="118" spans="1:17" x14ac:dyDescent="0.25">
      <c r="A118" s="19"/>
      <c r="B118" s="18"/>
      <c r="C118" s="18"/>
      <c r="D118" s="18"/>
      <c r="E118" s="18"/>
      <c r="F118" s="18"/>
      <c r="G118" s="84"/>
      <c r="H118" s="18"/>
      <c r="I118" s="18"/>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Ss6BD2epUX2gLA4DO+ozOlGuT649V/lgjQtlZLWmTT3XCDWWbwfmbyx3N9KEcwX7cCQDA6hbR1AXAixFLcv0Zg==" saltValue="UkTvq87Kz3p+pVbM/2HkSw==" spinCount="100000" sheet="1" formatCells="0" formatColumns="0" formatRows="0" insertColumns="0" insertRows="0" insertHyperlinks="0" deleteColumns="0" deleteRows="0" sort="0" autoFilter="0" pivotTables="0"/>
  <mergeCells count="155">
    <mergeCell ref="E52:E53"/>
    <mergeCell ref="G52:G53"/>
    <mergeCell ref="J52:J53"/>
    <mergeCell ref="A51:J51"/>
    <mergeCell ref="A52:D53"/>
    <mergeCell ref="F52:F53"/>
    <mergeCell ref="H52:I53"/>
    <mergeCell ref="H54:I54"/>
    <mergeCell ref="A60:D60"/>
    <mergeCell ref="K51:K53"/>
    <mergeCell ref="B25:E25"/>
    <mergeCell ref="K39:K40"/>
    <mergeCell ref="A16:J16"/>
    <mergeCell ref="F67:J68"/>
    <mergeCell ref="A110:J110"/>
    <mergeCell ref="E111:F112"/>
    <mergeCell ref="H111:J111"/>
    <mergeCell ref="H87:J87"/>
    <mergeCell ref="A89:J89"/>
    <mergeCell ref="A90:D90"/>
    <mergeCell ref="H90:J90"/>
    <mergeCell ref="A68:B68"/>
    <mergeCell ref="C68:E68"/>
    <mergeCell ref="A72:J72"/>
    <mergeCell ref="A82:J82"/>
    <mergeCell ref="A83:D83"/>
    <mergeCell ref="H83:J83"/>
    <mergeCell ref="A63:E63"/>
    <mergeCell ref="F63:J63"/>
    <mergeCell ref="F64:J66"/>
    <mergeCell ref="A65:B65"/>
    <mergeCell ref="B18:E18"/>
    <mergeCell ref="B19:E19"/>
    <mergeCell ref="A106:J106"/>
    <mergeCell ref="E104:F105"/>
    <mergeCell ref="H104:J104"/>
    <mergeCell ref="H58:I58"/>
    <mergeCell ref="A108:C109"/>
    <mergeCell ref="E108:F109"/>
    <mergeCell ref="H108:J108"/>
    <mergeCell ref="H99:J100"/>
    <mergeCell ref="A70:J70"/>
    <mergeCell ref="A71:J71"/>
    <mergeCell ref="A102:J102"/>
    <mergeCell ref="A92:D92"/>
    <mergeCell ref="H92:J92"/>
    <mergeCell ref="A94:D94"/>
    <mergeCell ref="H94:J94"/>
    <mergeCell ref="A96:J96"/>
    <mergeCell ref="A97:D98"/>
    <mergeCell ref="H97:J97"/>
    <mergeCell ref="A85:D85"/>
    <mergeCell ref="H85:J85"/>
    <mergeCell ref="A87:D87"/>
    <mergeCell ref="A101:J101"/>
    <mergeCell ref="A99:D100"/>
    <mergeCell ref="A59:D59"/>
    <mergeCell ref="A69:G69"/>
    <mergeCell ref="A62:J62"/>
    <mergeCell ref="A47:D47"/>
    <mergeCell ref="H47:I47"/>
    <mergeCell ref="A48:D48"/>
    <mergeCell ref="H48:I48"/>
    <mergeCell ref="A49:J49"/>
    <mergeCell ref="A54:D54"/>
    <mergeCell ref="A55:D55"/>
    <mergeCell ref="A56:D56"/>
    <mergeCell ref="A58:D58"/>
    <mergeCell ref="A57:D57"/>
    <mergeCell ref="C65:E65"/>
    <mergeCell ref="B66:E66"/>
    <mergeCell ref="H69:J69"/>
    <mergeCell ref="H55:I55"/>
    <mergeCell ref="H56:I56"/>
    <mergeCell ref="H57:I57"/>
    <mergeCell ref="A50:D50"/>
    <mergeCell ref="E50:J50"/>
    <mergeCell ref="A61:D61"/>
    <mergeCell ref="H59:I59"/>
    <mergeCell ref="H60:I60"/>
    <mergeCell ref="H61:I61"/>
    <mergeCell ref="A1:J1"/>
    <mergeCell ref="A2:J2"/>
    <mergeCell ref="A3:J3"/>
    <mergeCell ref="B5:E5"/>
    <mergeCell ref="G5:J5"/>
    <mergeCell ref="B6:E6"/>
    <mergeCell ref="G6:J6"/>
    <mergeCell ref="A4:E4"/>
    <mergeCell ref="B11:E11"/>
    <mergeCell ref="G11:J11"/>
    <mergeCell ref="B9:E9"/>
    <mergeCell ref="F24:H24"/>
    <mergeCell ref="K4:K13"/>
    <mergeCell ref="B7:E7"/>
    <mergeCell ref="G7:J7"/>
    <mergeCell ref="B8:E8"/>
    <mergeCell ref="A15:J15"/>
    <mergeCell ref="A17:D17"/>
    <mergeCell ref="E17:J17"/>
    <mergeCell ref="B12:J13"/>
    <mergeCell ref="B22:E22"/>
    <mergeCell ref="B21:E21"/>
    <mergeCell ref="F18:H18"/>
    <mergeCell ref="F20:H20"/>
    <mergeCell ref="I18:J18"/>
    <mergeCell ref="I19:J19"/>
    <mergeCell ref="I20:J20"/>
    <mergeCell ref="I21:J21"/>
    <mergeCell ref="F22:J22"/>
    <mergeCell ref="A28:D28"/>
    <mergeCell ref="E28:J28"/>
    <mergeCell ref="I33:J33"/>
    <mergeCell ref="I34:J34"/>
    <mergeCell ref="I35:J35"/>
    <mergeCell ref="A38:J38"/>
    <mergeCell ref="A39:G39"/>
    <mergeCell ref="H39:I40"/>
    <mergeCell ref="J39:J40"/>
    <mergeCell ref="A44:D44"/>
    <mergeCell ref="H44:I44"/>
    <mergeCell ref="A45:D45"/>
    <mergeCell ref="H45:I45"/>
    <mergeCell ref="A46:D46"/>
    <mergeCell ref="H46:I46"/>
    <mergeCell ref="A41:D41"/>
    <mergeCell ref="H41:I41"/>
    <mergeCell ref="A42:D42"/>
    <mergeCell ref="H42:I42"/>
    <mergeCell ref="A43:D43"/>
    <mergeCell ref="H43:I43"/>
    <mergeCell ref="L19:N19"/>
    <mergeCell ref="A40:D40"/>
    <mergeCell ref="A29:D29"/>
    <mergeCell ref="E29:J29"/>
    <mergeCell ref="A30:F30"/>
    <mergeCell ref="I30:J30"/>
    <mergeCell ref="I31:J31"/>
    <mergeCell ref="I32:J32"/>
    <mergeCell ref="A35:F35"/>
    <mergeCell ref="A36:F36"/>
    <mergeCell ref="A37:F37"/>
    <mergeCell ref="I36:J36"/>
    <mergeCell ref="I37:J37"/>
    <mergeCell ref="A31:F31"/>
    <mergeCell ref="A32:F32"/>
    <mergeCell ref="A33:F33"/>
    <mergeCell ref="A34:F34"/>
    <mergeCell ref="B20:E20"/>
    <mergeCell ref="F21:H21"/>
    <mergeCell ref="F19:H19"/>
    <mergeCell ref="B23:E23"/>
    <mergeCell ref="F23:H23"/>
    <mergeCell ref="I23:J23"/>
    <mergeCell ref="B24:E24"/>
  </mergeCells>
  <conditionalFormatting sqref="H31:H37">
    <cfRule type="expression" dxfId="49" priority="2">
      <formula>IF(B25="","",B25&lt;G21)</formula>
    </cfRule>
  </conditionalFormatting>
  <conditionalFormatting sqref="K2">
    <cfRule type="expression" dxfId="48" priority="1">
      <formula>IF(E1048572="","",E1048572&lt;J1048568)</formula>
    </cfRule>
  </conditionalFormatting>
  <conditionalFormatting sqref="K31:K37">
    <cfRule type="expression" dxfId="47" priority="4">
      <formula>AND($H31&lt;&gt;"",$I31&lt;&gt;"",$K$2&lt;&gt;"",$H31+$I31&gt;=$K$2)</formula>
    </cfRule>
  </conditionalFormatting>
  <conditionalFormatting sqref="K41:K48">
    <cfRule type="expression" dxfId="46" priority="5">
      <formula>AND($F41&lt;&gt;"",$G41&gt;0,$K$2&lt;&gt;"",$F41+$G41&gt;=$K$2)</formula>
    </cfRule>
  </conditionalFormatting>
  <conditionalFormatting sqref="K54:K61">
    <cfRule type="expression" dxfId="45" priority="8">
      <formula>AND($E54&lt;&gt;"",$G54&gt;0,$K$2&lt;&gt;"",$E54+$G54&gt;=$K$2)</formula>
    </cfRule>
  </conditionalFormatting>
  <printOptions horizontalCentered="1"/>
  <pageMargins left="0.25" right="0.25" top="0.75" bottom="0.75" header="0.3" footer="0.3"/>
  <pageSetup paperSize="9" scale="84" fitToHeight="2" orientation="portrait"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8206"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8207"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8208"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8209"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8210"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8211"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8212"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8213" r:id="rId11" name="Vervolgkeuzelijst 110">
              <controlPr locked="0" defaultSize="0" autoLine="0" autoPict="0">
                <anchor moveWithCells="1">
                  <from>
                    <xdr:col>6</xdr:col>
                    <xdr:colOff>577850</xdr:colOff>
                    <xdr:row>72</xdr:row>
                    <xdr:rowOff>177800</xdr:rowOff>
                  </from>
                  <to>
                    <xdr:col>9</xdr:col>
                    <xdr:colOff>539750</xdr:colOff>
                    <xdr:row>73</xdr:row>
                    <xdr:rowOff>184150</xdr:rowOff>
                  </to>
                </anchor>
              </controlPr>
            </control>
          </mc:Choice>
        </mc:AlternateContent>
        <mc:AlternateContent xmlns:mc="http://schemas.openxmlformats.org/markup-compatibility/2006">
          <mc:Choice Requires="x14">
            <control shapeId="8214"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8215"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8216"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8217"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8218"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8219"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8220"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8221" r:id="rId19" name="Vervolgkeuzelijst 130">
              <controlPr locked="0" defaultSize="0" autoLine="0" autoPict="0">
                <anchor moveWithCells="1">
                  <from>
                    <xdr:col>6</xdr:col>
                    <xdr:colOff>596900</xdr:colOff>
                    <xdr:row>75</xdr:row>
                    <xdr:rowOff>190500</xdr:rowOff>
                  </from>
                  <to>
                    <xdr:col>9</xdr:col>
                    <xdr:colOff>539750</xdr:colOff>
                    <xdr:row>76</xdr:row>
                    <xdr:rowOff>184150</xdr:rowOff>
                  </to>
                </anchor>
              </controlPr>
            </control>
          </mc:Choice>
        </mc:AlternateContent>
        <mc:AlternateContent xmlns:mc="http://schemas.openxmlformats.org/markup-compatibility/2006">
          <mc:Choice Requires="x14">
            <control shapeId="8226"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8227"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8228"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8229"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8232"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8233"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8234" r:id="rId26" name="Check Box 42">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8235" r:id="rId27" name="Check Box 43">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8236" r:id="rId28" name="Check Box 44">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8237" r:id="rId29" name="Check Box 45">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8238" r:id="rId30" name="Check Box 46">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8239" r:id="rId31" name="Check Box 47">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8240" r:id="rId32" name="Check Box 48">
              <controlPr locked="0" defaultSize="0" autoFill="0" autoLine="0" autoPict="0">
                <anchor moveWithCells="1">
                  <from>
                    <xdr:col>6</xdr:col>
                    <xdr:colOff>755650</xdr:colOff>
                    <xdr:row>106</xdr:row>
                    <xdr:rowOff>0</xdr:rowOff>
                  </from>
                  <to>
                    <xdr:col>7</xdr:col>
                    <xdr:colOff>304800</xdr:colOff>
                    <xdr:row>107</xdr:row>
                    <xdr:rowOff>0</xdr:rowOff>
                  </to>
                </anchor>
              </controlPr>
            </control>
          </mc:Choice>
        </mc:AlternateContent>
        <mc:AlternateContent xmlns:mc="http://schemas.openxmlformats.org/markup-compatibility/2006">
          <mc:Choice Requires="x14">
            <control shapeId="8246" r:id="rId33" name="Check Box 54">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8247" r:id="rId34" name="Check Box 55">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8248" r:id="rId35" name="Check Box 56">
              <controlPr locked="0" defaultSize="0" autoFill="0" autoLine="0" autoPict="0">
                <anchor moveWithCells="1">
                  <from>
                    <xdr:col>7</xdr:col>
                    <xdr:colOff>63500</xdr:colOff>
                    <xdr:row>47</xdr:row>
                    <xdr:rowOff>190500</xdr:rowOff>
                  </from>
                  <to>
                    <xdr:col>7</xdr:col>
                    <xdr:colOff>457200</xdr:colOff>
                    <xdr:row>49</xdr:row>
                    <xdr:rowOff>25400</xdr:rowOff>
                  </to>
                </anchor>
              </controlPr>
            </control>
          </mc:Choice>
        </mc:AlternateContent>
        <mc:AlternateContent xmlns:mc="http://schemas.openxmlformats.org/markup-compatibility/2006">
          <mc:Choice Requires="x14">
            <control shapeId="8249" r:id="rId36" name="Check Box 57">
              <controlPr locked="0" defaultSize="0" autoFill="0" autoLine="0" autoPict="0">
                <anchor moveWithCells="1">
                  <from>
                    <xdr:col>7</xdr:col>
                    <xdr:colOff>349250</xdr:colOff>
                    <xdr:row>48</xdr:row>
                    <xdr:rowOff>0</xdr:rowOff>
                  </from>
                  <to>
                    <xdr:col>8</xdr:col>
                    <xdr:colOff>0</xdr:colOff>
                    <xdr:row>49</xdr:row>
                    <xdr:rowOff>25400</xdr:rowOff>
                  </to>
                </anchor>
              </controlPr>
            </control>
          </mc:Choice>
        </mc:AlternateContent>
        <mc:AlternateContent xmlns:mc="http://schemas.openxmlformats.org/markup-compatibility/2006">
          <mc:Choice Requires="x14">
            <control shapeId="8250" r:id="rId37" name="Check Box 58">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8251" r:id="rId38" name="Check Box 59">
              <controlPr locked="0" defaultSize="0" autoFill="0" autoLine="0" autoPict="0">
                <anchor moveWithCells="1">
                  <from>
                    <xdr:col>4</xdr:col>
                    <xdr:colOff>6350</xdr:colOff>
                    <xdr:row>78</xdr:row>
                    <xdr:rowOff>158750</xdr:rowOff>
                  </from>
                  <to>
                    <xdr:col>6</xdr:col>
                    <xdr:colOff>609600</xdr:colOff>
                    <xdr:row>80</xdr:row>
                    <xdr:rowOff>6350</xdr:rowOff>
                  </to>
                </anchor>
              </controlPr>
            </control>
          </mc:Choice>
        </mc:AlternateContent>
        <mc:AlternateContent xmlns:mc="http://schemas.openxmlformats.org/markup-compatibility/2006">
          <mc:Choice Requires="x14">
            <control shapeId="8253" r:id="rId39" name="Check Box 61">
              <controlPr locked="0" defaultSize="0" autoFill="0" autoLine="0" autoPict="0">
                <anchor moveWithCells="1">
                  <from>
                    <xdr:col>4</xdr:col>
                    <xdr:colOff>6350</xdr:colOff>
                    <xdr:row>79</xdr:row>
                    <xdr:rowOff>158750</xdr:rowOff>
                  </from>
                  <to>
                    <xdr:col>6</xdr:col>
                    <xdr:colOff>609600</xdr:colOff>
                    <xdr:row>81</xdr:row>
                    <xdr:rowOff>6350</xdr:rowOff>
                  </to>
                </anchor>
              </controlPr>
            </control>
          </mc:Choice>
        </mc:AlternateContent>
        <mc:AlternateContent xmlns:mc="http://schemas.openxmlformats.org/markup-compatibility/2006">
          <mc:Choice Requires="x14">
            <control shapeId="8254" r:id="rId40" name="Selectievakje 141">
              <controlPr locked="0" defaultSize="0" autoFill="0" autoLine="0" autoPict="0">
                <anchor moveWithCells="1">
                  <from>
                    <xdr:col>8</xdr:col>
                    <xdr:colOff>374650</xdr:colOff>
                    <xdr:row>22</xdr:row>
                    <xdr:rowOff>177800</xdr:rowOff>
                  </from>
                  <to>
                    <xdr:col>9</xdr:col>
                    <xdr:colOff>311150</xdr:colOff>
                    <xdr:row>24</xdr:row>
                    <xdr:rowOff>31750</xdr:rowOff>
                  </to>
                </anchor>
              </controlPr>
            </control>
          </mc:Choice>
        </mc:AlternateContent>
        <mc:AlternateContent xmlns:mc="http://schemas.openxmlformats.org/markup-compatibility/2006">
          <mc:Choice Requires="x14">
            <control shapeId="8255"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A179CC93-1A22-400C-A552-F556DEE484C2}">
          <x14:formula1>
            <xm:f>'Producten + wachttijd'!$G$2:$G$63</xm:f>
          </x14:formula1>
          <xm:sqref>A54:D58</xm:sqref>
        </x14:dataValidation>
        <x14:dataValidation type="list" allowBlank="1" showInputMessage="1" showErrorMessage="1" xr:uid="{B8D48D6B-572C-424D-96C1-756F963C8E41}">
          <x14:formula1>
            <xm:f>'Producten + wachttijd'!$A$2:$A$19</xm:f>
          </x14:formula1>
          <xm:sqref>A31:F34</xm:sqref>
        </x14:dataValidation>
        <x14:dataValidation type="list" allowBlank="1" showInputMessage="1" showErrorMessage="1" xr:uid="{048AC0FA-5590-4084-8886-E6FD75FBC03A}">
          <x14:formula1>
            <xm:f>'Producten + wachttijd'!$D$2:$D$74</xm:f>
          </x14:formula1>
          <xm:sqref>A41:D45</xm:sqref>
        </x14:dataValidation>
        <x14:dataValidation type="list" allowBlank="1" showInputMessage="1" showErrorMessage="1" xr:uid="{7D198526-F4AD-4299-BCE1-ACEC94185E47}">
          <x14:formula1>
            <xm:f>'Producten + wachttijd'!$L$2:$L$16</xm:f>
          </x14:formula1>
          <xm:sqref>F54:F58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27EB3-5384-47AD-95B5-D06AA9FCFC73}">
  <sheetPr>
    <pageSetUpPr fitToPage="1"/>
  </sheetPr>
  <dimension ref="A1:S127"/>
  <sheetViews>
    <sheetView zoomScale="110" zoomScaleNormal="110" zoomScaleSheetLayoutView="100" zoomScalePageLayoutView="20" workbookViewId="0">
      <selection sqref="A1:J1"/>
    </sheetView>
  </sheetViews>
  <sheetFormatPr defaultColWidth="9.08984375" defaultRowHeight="12.5" x14ac:dyDescent="0.25"/>
  <cols>
    <col min="1" max="1" width="15.36328125" style="96" customWidth="1"/>
    <col min="2" max="2" width="7.453125" style="96" customWidth="1"/>
    <col min="3" max="3" width="6.08984375" style="96" customWidth="1"/>
    <col min="4" max="4" width="3.6328125" style="96" customWidth="1"/>
    <col min="5" max="5" width="9.6328125" style="96" customWidth="1"/>
    <col min="6" max="6" width="11.08984375" style="96" customWidth="1"/>
    <col min="7" max="7" width="12.08984375" style="96" customWidth="1"/>
    <col min="8" max="8" width="13.453125" style="96" customWidth="1"/>
    <col min="9" max="9" width="7.54296875" style="96" customWidth="1"/>
    <col min="10" max="10" width="10.08984375" style="96" customWidth="1"/>
    <col min="11" max="11" width="14.36328125" style="96" customWidth="1"/>
    <col min="12" max="12" width="73.90625" style="89" bestFit="1" customWidth="1"/>
    <col min="13" max="13" width="1.90625" style="89" customWidth="1"/>
    <col min="14" max="14" width="22" style="89" customWidth="1"/>
    <col min="15" max="16" width="2.6328125" style="89" customWidth="1"/>
    <col min="17" max="17" width="22.90625" style="89" customWidth="1"/>
    <col min="18" max="19" width="9.08984375" style="89" customWidth="1"/>
    <col min="20" max="16384" width="9.08984375" style="89"/>
  </cols>
  <sheetData>
    <row r="1" spans="1:12" ht="23" x14ac:dyDescent="0.25">
      <c r="A1" s="215" t="s">
        <v>574</v>
      </c>
      <c r="B1" s="216"/>
      <c r="C1" s="216"/>
      <c r="D1" s="216"/>
      <c r="E1" s="216"/>
      <c r="F1" s="216"/>
      <c r="G1" s="216"/>
      <c r="H1" s="216"/>
      <c r="I1" s="216"/>
      <c r="J1" s="217"/>
      <c r="K1" s="30" t="s">
        <v>345</v>
      </c>
      <c r="L1" s="88"/>
    </row>
    <row r="2" spans="1:12" ht="12.75" customHeight="1" x14ac:dyDescent="0.25">
      <c r="A2" s="218" t="s">
        <v>396</v>
      </c>
      <c r="B2" s="219"/>
      <c r="C2" s="219"/>
      <c r="D2" s="219"/>
      <c r="E2" s="219"/>
      <c r="F2" s="219"/>
      <c r="G2" s="219"/>
      <c r="H2" s="219"/>
      <c r="I2" s="219"/>
      <c r="J2" s="220"/>
      <c r="K2" s="76" t="s">
        <v>543</v>
      </c>
      <c r="L2" s="88"/>
    </row>
    <row r="3" spans="1:12" s="25" customFormat="1" ht="6" customHeight="1" x14ac:dyDescent="0.25">
      <c r="A3" s="221"/>
      <c r="B3" s="222"/>
      <c r="C3" s="222"/>
      <c r="D3" s="222"/>
      <c r="E3" s="222"/>
      <c r="F3" s="222"/>
      <c r="G3" s="222"/>
      <c r="H3" s="222"/>
      <c r="I3" s="222"/>
      <c r="J3" s="223"/>
      <c r="K3" s="90"/>
      <c r="L3" s="91"/>
    </row>
    <row r="4" spans="1:12" s="25" customFormat="1" ht="12.75" customHeight="1" x14ac:dyDescent="0.25">
      <c r="A4" s="221" t="s">
        <v>397</v>
      </c>
      <c r="B4" s="222"/>
      <c r="C4" s="222"/>
      <c r="D4" s="222"/>
      <c r="E4" s="222"/>
      <c r="F4" s="99"/>
      <c r="G4" s="99"/>
      <c r="H4" s="99"/>
      <c r="I4" s="99"/>
      <c r="J4" s="75"/>
      <c r="K4" s="187"/>
      <c r="L4" s="91"/>
    </row>
    <row r="5" spans="1:12" ht="12.75" customHeight="1" x14ac:dyDescent="0.25">
      <c r="A5" s="69" t="s">
        <v>353</v>
      </c>
      <c r="B5" s="171"/>
      <c r="C5" s="165"/>
      <c r="D5" s="165"/>
      <c r="E5" s="172"/>
      <c r="F5" s="97" t="s">
        <v>356</v>
      </c>
      <c r="G5" s="188"/>
      <c r="H5" s="188"/>
      <c r="I5" s="188"/>
      <c r="J5" s="189"/>
      <c r="K5" s="187"/>
      <c r="L5" s="88"/>
    </row>
    <row r="6" spans="1:12" ht="12.75" customHeight="1" x14ac:dyDescent="0.25">
      <c r="A6" s="74" t="s">
        <v>354</v>
      </c>
      <c r="B6" s="171"/>
      <c r="C6" s="165"/>
      <c r="D6" s="165"/>
      <c r="E6" s="172"/>
      <c r="F6" s="97" t="s">
        <v>435</v>
      </c>
      <c r="G6" s="224"/>
      <c r="H6" s="224"/>
      <c r="I6" s="224"/>
      <c r="J6" s="225"/>
      <c r="K6" s="187"/>
      <c r="L6" s="88"/>
    </row>
    <row r="7" spans="1:12" ht="12.75" customHeight="1" x14ac:dyDescent="0.25">
      <c r="A7" s="74" t="s">
        <v>355</v>
      </c>
      <c r="B7" s="154"/>
      <c r="C7" s="154"/>
      <c r="D7" s="154"/>
      <c r="E7" s="154"/>
      <c r="F7" s="97" t="s">
        <v>357</v>
      </c>
      <c r="G7" s="188"/>
      <c r="H7" s="188"/>
      <c r="I7" s="188"/>
      <c r="J7" s="189"/>
      <c r="K7" s="187"/>
      <c r="L7" s="88"/>
    </row>
    <row r="8" spans="1:12" ht="12.75" customHeight="1" x14ac:dyDescent="0.25">
      <c r="A8" s="61"/>
      <c r="B8" s="154"/>
      <c r="C8" s="154"/>
      <c r="D8" s="154"/>
      <c r="E8" s="154"/>
      <c r="F8" s="6"/>
      <c r="G8" s="6"/>
      <c r="H8" s="6"/>
      <c r="I8" s="6"/>
      <c r="J8" s="33"/>
      <c r="K8" s="187"/>
      <c r="L8" s="88"/>
    </row>
    <row r="9" spans="1:12" ht="12" customHeight="1" x14ac:dyDescent="0.25">
      <c r="A9" s="61"/>
      <c r="B9" s="154"/>
      <c r="C9" s="154"/>
      <c r="D9" s="154"/>
      <c r="E9" s="154"/>
      <c r="F9" s="6"/>
      <c r="G9" s="6"/>
      <c r="H9" s="6"/>
      <c r="I9" s="6"/>
      <c r="J9" s="33"/>
      <c r="K9" s="187"/>
      <c r="L9" s="88"/>
    </row>
    <row r="10" spans="1:12" s="25" customFormat="1" x14ac:dyDescent="0.25">
      <c r="A10" s="34" t="s">
        <v>398</v>
      </c>
      <c r="B10" s="6"/>
      <c r="C10" s="6"/>
      <c r="D10" s="6"/>
      <c r="E10" s="6"/>
      <c r="F10" s="6"/>
      <c r="G10" s="6"/>
      <c r="H10" s="6"/>
      <c r="I10" s="6"/>
      <c r="J10" s="33"/>
      <c r="K10" s="187"/>
      <c r="L10" s="91"/>
    </row>
    <row r="11" spans="1:12" s="25" customFormat="1" x14ac:dyDescent="0.25">
      <c r="A11" s="74" t="s">
        <v>399</v>
      </c>
      <c r="B11" s="226"/>
      <c r="C11" s="226"/>
      <c r="D11" s="226"/>
      <c r="E11" s="226"/>
      <c r="F11" s="97" t="s">
        <v>356</v>
      </c>
      <c r="G11" s="188"/>
      <c r="H11" s="188"/>
      <c r="I11" s="188"/>
      <c r="J11" s="189"/>
      <c r="K11" s="187"/>
      <c r="L11" s="91"/>
    </row>
    <row r="12" spans="1:12" s="25" customFormat="1" x14ac:dyDescent="0.25">
      <c r="A12" s="74" t="s">
        <v>400</v>
      </c>
      <c r="B12" s="195"/>
      <c r="C12" s="196"/>
      <c r="D12" s="196"/>
      <c r="E12" s="196"/>
      <c r="F12" s="196"/>
      <c r="G12" s="196"/>
      <c r="H12" s="196"/>
      <c r="I12" s="196"/>
      <c r="J12" s="197"/>
      <c r="K12" s="187"/>
      <c r="L12" s="91"/>
    </row>
    <row r="13" spans="1:12" s="25" customFormat="1" x14ac:dyDescent="0.25">
      <c r="A13" s="74"/>
      <c r="B13" s="198"/>
      <c r="C13" s="199"/>
      <c r="D13" s="199"/>
      <c r="E13" s="199"/>
      <c r="F13" s="199"/>
      <c r="G13" s="199"/>
      <c r="H13" s="199"/>
      <c r="I13" s="199"/>
      <c r="J13" s="200"/>
      <c r="K13" s="187"/>
      <c r="L13" s="91"/>
    </row>
    <row r="14" spans="1:12" s="25" customFormat="1" ht="6.75" customHeight="1" x14ac:dyDescent="0.25">
      <c r="A14" s="34"/>
      <c r="B14" s="6"/>
      <c r="C14" s="6"/>
      <c r="D14" s="6"/>
      <c r="E14" s="6"/>
      <c r="F14" s="6"/>
      <c r="G14" s="6"/>
      <c r="H14" s="6"/>
      <c r="I14" s="6"/>
      <c r="J14" s="33"/>
      <c r="K14" s="92"/>
      <c r="L14" s="91"/>
    </row>
    <row r="15" spans="1:12" s="25" customFormat="1" ht="12.75" customHeight="1" x14ac:dyDescent="0.25">
      <c r="A15" s="190" t="s">
        <v>48</v>
      </c>
      <c r="B15" s="191"/>
      <c r="C15" s="191"/>
      <c r="D15" s="191"/>
      <c r="E15" s="191"/>
      <c r="F15" s="191"/>
      <c r="G15" s="191"/>
      <c r="H15" s="191"/>
      <c r="I15" s="191"/>
      <c r="J15" s="192"/>
      <c r="K15" s="11"/>
      <c r="L15" s="91"/>
    </row>
    <row r="16" spans="1:12" s="29" customFormat="1" ht="13.5" customHeight="1" x14ac:dyDescent="0.25">
      <c r="A16" s="286" t="s">
        <v>370</v>
      </c>
      <c r="B16" s="287"/>
      <c r="C16" s="287"/>
      <c r="D16" s="287"/>
      <c r="E16" s="287"/>
      <c r="F16" s="287"/>
      <c r="G16" s="287"/>
      <c r="H16" s="287"/>
      <c r="I16" s="287"/>
      <c r="J16" s="288"/>
      <c r="K16" s="40"/>
    </row>
    <row r="17" spans="1:14" ht="15" customHeight="1" x14ac:dyDescent="0.25">
      <c r="A17" s="193" t="s">
        <v>434</v>
      </c>
      <c r="B17" s="194"/>
      <c r="C17" s="194"/>
      <c r="D17" s="194"/>
      <c r="E17" s="154"/>
      <c r="F17" s="154"/>
      <c r="G17" s="154"/>
      <c r="H17" s="154"/>
      <c r="I17" s="154"/>
      <c r="J17" s="155"/>
      <c r="K17" s="92"/>
      <c r="L17" s="88"/>
    </row>
    <row r="18" spans="1:14" ht="15" customHeight="1" x14ac:dyDescent="0.25">
      <c r="A18" s="74" t="s">
        <v>358</v>
      </c>
      <c r="B18" s="171"/>
      <c r="C18" s="165"/>
      <c r="D18" s="165"/>
      <c r="E18" s="172"/>
      <c r="F18" s="204" t="s">
        <v>364</v>
      </c>
      <c r="G18" s="205"/>
      <c r="H18" s="205"/>
      <c r="I18" s="206"/>
      <c r="J18" s="207"/>
      <c r="K18" s="92"/>
      <c r="L18" s="88"/>
    </row>
    <row r="19" spans="1:14" ht="15" customHeight="1" x14ac:dyDescent="0.25">
      <c r="A19" s="74"/>
      <c r="B19" s="171"/>
      <c r="C19" s="165"/>
      <c r="D19" s="165"/>
      <c r="E19" s="172"/>
      <c r="F19" s="173" t="s">
        <v>361</v>
      </c>
      <c r="G19" s="174"/>
      <c r="H19" s="174"/>
      <c r="I19" s="206"/>
      <c r="J19" s="207"/>
      <c r="K19" s="92"/>
      <c r="L19" s="147"/>
      <c r="M19" s="148"/>
      <c r="N19" s="148"/>
    </row>
    <row r="20" spans="1:14" ht="15" customHeight="1" x14ac:dyDescent="0.25">
      <c r="A20" s="61" t="s">
        <v>516</v>
      </c>
      <c r="B20" s="171"/>
      <c r="C20" s="165"/>
      <c r="D20" s="165"/>
      <c r="E20" s="172"/>
      <c r="F20" s="173" t="s">
        <v>570</v>
      </c>
      <c r="G20" s="174"/>
      <c r="H20" s="174"/>
      <c r="I20" s="208"/>
      <c r="J20" s="209"/>
      <c r="K20" s="92"/>
      <c r="L20" s="88"/>
    </row>
    <row r="21" spans="1:14" ht="15" customHeight="1" x14ac:dyDescent="0.25">
      <c r="A21" s="61" t="s">
        <v>408</v>
      </c>
      <c r="B21" s="171"/>
      <c r="C21" s="165"/>
      <c r="D21" s="165"/>
      <c r="E21" s="172"/>
      <c r="F21" s="173" t="s">
        <v>360</v>
      </c>
      <c r="G21" s="174"/>
      <c r="H21" s="174"/>
      <c r="I21" s="210"/>
      <c r="J21" s="211"/>
      <c r="K21" s="92"/>
    </row>
    <row r="22" spans="1:14" ht="15" customHeight="1" x14ac:dyDescent="0.25">
      <c r="A22" s="61" t="s">
        <v>362</v>
      </c>
      <c r="B22" s="201" t="s">
        <v>438</v>
      </c>
      <c r="C22" s="202"/>
      <c r="D22" s="202"/>
      <c r="E22" s="203"/>
      <c r="F22" s="212" t="s">
        <v>518</v>
      </c>
      <c r="G22" s="213"/>
      <c r="H22" s="213"/>
      <c r="I22" s="213"/>
      <c r="J22" s="214"/>
      <c r="K22" s="92"/>
    </row>
    <row r="23" spans="1:14" ht="15" customHeight="1" x14ac:dyDescent="0.25">
      <c r="A23" s="61" t="s">
        <v>515</v>
      </c>
      <c r="B23" s="175"/>
      <c r="C23" s="175"/>
      <c r="D23" s="175"/>
      <c r="E23" s="175"/>
      <c r="F23" s="173" t="s">
        <v>359</v>
      </c>
      <c r="G23" s="174"/>
      <c r="H23" s="174"/>
      <c r="I23" s="171"/>
      <c r="J23" s="176"/>
      <c r="K23" s="92"/>
      <c r="L23" s="88"/>
    </row>
    <row r="24" spans="1:14" x14ac:dyDescent="0.25">
      <c r="A24" s="61" t="s">
        <v>406</v>
      </c>
      <c r="B24" s="171"/>
      <c r="C24" s="165"/>
      <c r="D24" s="165"/>
      <c r="E24" s="172"/>
      <c r="F24" s="173" t="s">
        <v>500</v>
      </c>
      <c r="G24" s="174"/>
      <c r="H24" s="174"/>
      <c r="I24" s="117"/>
      <c r="J24" s="118"/>
      <c r="K24" s="92"/>
      <c r="L24" s="88"/>
    </row>
    <row r="25" spans="1:14" x14ac:dyDescent="0.25">
      <c r="A25" s="100" t="s">
        <v>401</v>
      </c>
      <c r="B25" s="282" t="s">
        <v>543</v>
      </c>
      <c r="C25" s="283"/>
      <c r="D25" s="283"/>
      <c r="E25" s="284"/>
      <c r="F25" s="97"/>
      <c r="G25" s="97"/>
      <c r="H25" s="97"/>
      <c r="I25" s="72"/>
      <c r="J25" s="79"/>
      <c r="K25" s="92"/>
      <c r="L25" s="88"/>
    </row>
    <row r="26" spans="1:14" ht="3" customHeight="1" x14ac:dyDescent="0.25">
      <c r="A26" s="100"/>
      <c r="B26" s="98"/>
      <c r="C26" s="98"/>
      <c r="D26" s="98"/>
      <c r="E26" s="98"/>
      <c r="F26" s="18"/>
      <c r="G26" s="18"/>
      <c r="H26" s="72"/>
      <c r="I26" s="72"/>
      <c r="J26" s="43"/>
      <c r="K26" s="92"/>
      <c r="L26" s="88"/>
    </row>
    <row r="27" spans="1:14" s="25" customFormat="1" ht="15" customHeight="1" x14ac:dyDescent="0.25">
      <c r="A27" s="63" t="s">
        <v>437</v>
      </c>
      <c r="B27" s="6"/>
      <c r="C27" s="6"/>
      <c r="D27" s="6"/>
      <c r="E27" s="6"/>
      <c r="F27" s="6"/>
      <c r="G27" s="6"/>
      <c r="H27" s="6"/>
      <c r="I27" s="6"/>
      <c r="J27" s="43"/>
      <c r="K27" s="92"/>
      <c r="L27" s="91"/>
    </row>
    <row r="28" spans="1:14" ht="15" customHeight="1" x14ac:dyDescent="0.25">
      <c r="A28" s="177" t="s">
        <v>23</v>
      </c>
      <c r="B28" s="178"/>
      <c r="C28" s="178"/>
      <c r="D28" s="178"/>
      <c r="E28" s="154"/>
      <c r="F28" s="154"/>
      <c r="G28" s="154"/>
      <c r="H28" s="154"/>
      <c r="I28" s="154"/>
      <c r="J28" s="155"/>
      <c r="K28" s="92"/>
      <c r="L28" s="88"/>
    </row>
    <row r="29" spans="1:14" ht="23.25" customHeight="1" x14ac:dyDescent="0.25">
      <c r="A29" s="152" t="s">
        <v>22</v>
      </c>
      <c r="B29" s="153"/>
      <c r="C29" s="153"/>
      <c r="D29" s="153"/>
      <c r="E29" s="154"/>
      <c r="F29" s="154"/>
      <c r="G29" s="154"/>
      <c r="H29" s="154"/>
      <c r="I29" s="154"/>
      <c r="J29" s="155"/>
      <c r="K29" s="92"/>
      <c r="L29" s="88"/>
    </row>
    <row r="30" spans="1:14" s="25" customFormat="1" ht="25.5" customHeight="1" x14ac:dyDescent="0.25">
      <c r="A30" s="156" t="s">
        <v>409</v>
      </c>
      <c r="B30" s="157"/>
      <c r="C30" s="157"/>
      <c r="D30" s="157"/>
      <c r="E30" s="158"/>
      <c r="F30" s="159"/>
      <c r="G30" s="7" t="s">
        <v>351</v>
      </c>
      <c r="H30" s="7" t="s">
        <v>352</v>
      </c>
      <c r="I30" s="160" t="s">
        <v>341</v>
      </c>
      <c r="J30" s="161"/>
      <c r="K30" s="31" t="s">
        <v>346</v>
      </c>
      <c r="L30" s="91"/>
    </row>
    <row r="31" spans="1:14" ht="15" customHeight="1" x14ac:dyDescent="0.25">
      <c r="A31" s="168"/>
      <c r="B31" s="169"/>
      <c r="C31" s="169"/>
      <c r="D31" s="169"/>
      <c r="E31" s="169"/>
      <c r="F31" s="170"/>
      <c r="G31" s="76" t="s">
        <v>543</v>
      </c>
      <c r="H31" s="76" t="s">
        <v>543</v>
      </c>
      <c r="I31" s="162">
        <f>IFERROR(VLOOKUP(A31,'Producten + wachttijd'!$A$2:$C$1000,3,FALSE),0)</f>
        <v>0</v>
      </c>
      <c r="J31" s="163"/>
      <c r="K31" s="32" t="str">
        <f>IFERROR(slachtdatum-I31-1,"")</f>
        <v/>
      </c>
      <c r="L31" s="93"/>
    </row>
    <row r="32" spans="1:14" ht="15" customHeight="1" x14ac:dyDescent="0.25">
      <c r="A32" s="168"/>
      <c r="B32" s="169"/>
      <c r="C32" s="169"/>
      <c r="D32" s="169"/>
      <c r="E32" s="169"/>
      <c r="F32" s="170"/>
      <c r="G32" s="76" t="s">
        <v>543</v>
      </c>
      <c r="H32" s="76" t="s">
        <v>543</v>
      </c>
      <c r="I32" s="162">
        <f>IFERROR(VLOOKUP(A32,'Producten + wachttijd'!$A$2:$C$1000,3,FALSE),0)</f>
        <v>0</v>
      </c>
      <c r="J32" s="163"/>
      <c r="K32" s="32" t="str">
        <f>IFERROR(slachtdatum-I32-1,"")</f>
        <v/>
      </c>
      <c r="L32" s="93"/>
    </row>
    <row r="33" spans="1:19" ht="15" customHeight="1" x14ac:dyDescent="0.25">
      <c r="A33" s="168"/>
      <c r="B33" s="169"/>
      <c r="C33" s="169"/>
      <c r="D33" s="169"/>
      <c r="E33" s="169"/>
      <c r="F33" s="170"/>
      <c r="G33" s="76" t="s">
        <v>543</v>
      </c>
      <c r="H33" s="76" t="s">
        <v>543</v>
      </c>
      <c r="I33" s="162">
        <f>IFERROR(VLOOKUP(A33,'Producten + wachttijd'!$A$2:$C$1000,3,FALSE),0)</f>
        <v>0</v>
      </c>
      <c r="J33" s="163"/>
      <c r="K33" s="32" t="str">
        <f>IFERROR(slachtdatum-I33-1,"")</f>
        <v/>
      </c>
      <c r="L33" s="93"/>
    </row>
    <row r="34" spans="1:19" ht="15" customHeight="1" x14ac:dyDescent="0.25">
      <c r="A34" s="168"/>
      <c r="B34" s="169"/>
      <c r="C34" s="169"/>
      <c r="D34" s="169"/>
      <c r="E34" s="169"/>
      <c r="F34" s="170"/>
      <c r="G34" s="76" t="s">
        <v>543</v>
      </c>
      <c r="H34" s="76" t="s">
        <v>543</v>
      </c>
      <c r="I34" s="162">
        <f>IFERROR(VLOOKUP(A34,'Producten + wachttijd'!$A$2:$C$1000,3,FALSE),0)</f>
        <v>0</v>
      </c>
      <c r="J34" s="163"/>
      <c r="K34" s="32" t="str">
        <f>IFERROR(slachtdatum-I34-1,"")</f>
        <v/>
      </c>
      <c r="L34" s="93"/>
    </row>
    <row r="35" spans="1:19" ht="15" customHeight="1" x14ac:dyDescent="0.25">
      <c r="A35" s="164" t="s">
        <v>517</v>
      </c>
      <c r="B35" s="165"/>
      <c r="C35" s="165"/>
      <c r="D35" s="165"/>
      <c r="E35" s="165"/>
      <c r="F35" s="165"/>
      <c r="G35" s="77"/>
      <c r="H35" s="77"/>
      <c r="I35" s="166"/>
      <c r="J35" s="167"/>
      <c r="K35" s="32"/>
      <c r="L35" s="93"/>
    </row>
    <row r="36" spans="1:19" ht="15" customHeight="1" x14ac:dyDescent="0.25">
      <c r="A36" s="164" t="s">
        <v>517</v>
      </c>
      <c r="B36" s="165"/>
      <c r="C36" s="165"/>
      <c r="D36" s="165"/>
      <c r="E36" s="165"/>
      <c r="F36" s="165"/>
      <c r="G36" s="77"/>
      <c r="H36" s="77"/>
      <c r="I36" s="166"/>
      <c r="J36" s="167"/>
      <c r="K36" s="32"/>
      <c r="L36" s="93"/>
    </row>
    <row r="37" spans="1:19" ht="15" customHeight="1" x14ac:dyDescent="0.25">
      <c r="A37" s="164" t="s">
        <v>517</v>
      </c>
      <c r="B37" s="165"/>
      <c r="C37" s="165"/>
      <c r="D37" s="165"/>
      <c r="E37" s="165"/>
      <c r="F37" s="165"/>
      <c r="G37" s="77"/>
      <c r="H37" s="77"/>
      <c r="I37" s="166"/>
      <c r="J37" s="167"/>
      <c r="K37" s="32"/>
      <c r="L37" s="93"/>
    </row>
    <row r="38" spans="1:19" s="25" customFormat="1" ht="15" customHeight="1" x14ac:dyDescent="0.25">
      <c r="A38" s="179" t="s">
        <v>436</v>
      </c>
      <c r="B38" s="180"/>
      <c r="C38" s="180"/>
      <c r="D38" s="180"/>
      <c r="E38" s="180"/>
      <c r="F38" s="180"/>
      <c r="G38" s="180"/>
      <c r="H38" s="180"/>
      <c r="I38" s="180"/>
      <c r="J38" s="181"/>
      <c r="K38" s="92"/>
      <c r="L38" s="94"/>
    </row>
    <row r="39" spans="1:19" ht="12.75" customHeight="1" x14ac:dyDescent="0.25">
      <c r="A39" s="182" t="s">
        <v>407</v>
      </c>
      <c r="B39" s="183"/>
      <c r="C39" s="183"/>
      <c r="D39" s="183"/>
      <c r="E39" s="183"/>
      <c r="F39" s="183"/>
      <c r="G39" s="183"/>
      <c r="H39" s="184" t="s">
        <v>1</v>
      </c>
      <c r="I39" s="184"/>
      <c r="J39" s="185" t="s">
        <v>439</v>
      </c>
      <c r="K39" s="279" t="s">
        <v>346</v>
      </c>
      <c r="L39" s="93"/>
    </row>
    <row r="40" spans="1:19" ht="21" customHeight="1" x14ac:dyDescent="0.25">
      <c r="A40" s="149" t="s">
        <v>4</v>
      </c>
      <c r="B40" s="150"/>
      <c r="C40" s="150"/>
      <c r="D40" s="151"/>
      <c r="E40" s="8" t="s">
        <v>351</v>
      </c>
      <c r="F40" s="7" t="s">
        <v>352</v>
      </c>
      <c r="G40" s="66" t="s">
        <v>341</v>
      </c>
      <c r="H40" s="184"/>
      <c r="I40" s="184"/>
      <c r="J40" s="186"/>
      <c r="K40" s="285"/>
      <c r="L40" s="95"/>
      <c r="M40" s="2"/>
      <c r="N40" s="2"/>
      <c r="O40" s="2"/>
      <c r="P40" s="2"/>
      <c r="Q40" s="2"/>
      <c r="R40" s="4"/>
      <c r="S40" s="2"/>
    </row>
    <row r="41" spans="1:19" ht="15" customHeight="1" x14ac:dyDescent="0.25">
      <c r="A41" s="168"/>
      <c r="B41" s="169"/>
      <c r="C41" s="169"/>
      <c r="D41" s="170"/>
      <c r="E41" s="76" t="s">
        <v>543</v>
      </c>
      <c r="F41" s="76" t="s">
        <v>543</v>
      </c>
      <c r="G41" s="68">
        <f>IFERROR(VLOOKUP(A41,'Producten + wachttijd'!$D$2:$F$1000,3,FALSE),0)</f>
        <v>0</v>
      </c>
      <c r="H41" s="154"/>
      <c r="I41" s="154"/>
      <c r="J41" s="71" t="str">
        <f>IFERROR(IF(OR(E41="",A41=65,A41=66),"",CONCATENATE(E41-$B$25+1," dag(en)")),"")</f>
        <v/>
      </c>
      <c r="K41" s="32" t="str">
        <f>IFERROR(slachtdatum-G41-1,"")</f>
        <v/>
      </c>
      <c r="L41" s="93"/>
      <c r="M41" s="2"/>
      <c r="N41" s="2"/>
      <c r="O41" s="2"/>
      <c r="P41" s="2"/>
      <c r="Q41" s="2"/>
      <c r="R41" s="4"/>
      <c r="S41" s="2"/>
    </row>
    <row r="42" spans="1:19" ht="15" customHeight="1" x14ac:dyDescent="0.25">
      <c r="A42" s="168"/>
      <c r="B42" s="169"/>
      <c r="C42" s="169"/>
      <c r="D42" s="170"/>
      <c r="E42" s="76" t="s">
        <v>543</v>
      </c>
      <c r="F42" s="76" t="s">
        <v>543</v>
      </c>
      <c r="G42" s="68">
        <f>IFERROR(VLOOKUP(A42,'Producten + wachttijd'!$D$2:$F$1000,3,FALSE),0)</f>
        <v>0</v>
      </c>
      <c r="H42" s="154"/>
      <c r="I42" s="154"/>
      <c r="J42" s="71" t="str">
        <f t="shared" ref="J42:J45" si="0">IFERROR(IF(OR(E42="",A42=65,A42=66),"",CONCATENATE(E42-$B$25+1," dag(en)")),"")</f>
        <v/>
      </c>
      <c r="K42" s="32" t="str">
        <f>IFERROR(slachtdatum-G42-1,"")</f>
        <v/>
      </c>
      <c r="L42" s="93"/>
      <c r="M42" s="2"/>
      <c r="N42" s="2"/>
      <c r="O42" s="2"/>
      <c r="P42" s="2"/>
      <c r="Q42" s="2"/>
      <c r="R42" s="4"/>
      <c r="S42" s="2"/>
    </row>
    <row r="43" spans="1:19" ht="15" customHeight="1" x14ac:dyDescent="0.25">
      <c r="A43" s="168"/>
      <c r="B43" s="169"/>
      <c r="C43" s="169"/>
      <c r="D43" s="170"/>
      <c r="E43" s="76" t="s">
        <v>543</v>
      </c>
      <c r="F43" s="76" t="s">
        <v>543</v>
      </c>
      <c r="G43" s="68">
        <f>IFERROR(VLOOKUP(A43,'Producten + wachttijd'!$D$2:$F$1000,3,FALSE),0)</f>
        <v>0</v>
      </c>
      <c r="H43" s="154"/>
      <c r="I43" s="154"/>
      <c r="J43" s="71" t="str">
        <f t="shared" si="0"/>
        <v/>
      </c>
      <c r="K43" s="32" t="str">
        <f>IFERROR(slachtdatum-G43-1,"")</f>
        <v/>
      </c>
      <c r="L43" s="93"/>
      <c r="M43" s="2"/>
      <c r="N43" s="2"/>
      <c r="O43" s="2"/>
      <c r="P43" s="2"/>
      <c r="Q43" s="2"/>
      <c r="R43" s="2"/>
      <c r="S43" s="2"/>
    </row>
    <row r="44" spans="1:19" ht="15" customHeight="1" x14ac:dyDescent="0.25">
      <c r="A44" s="168"/>
      <c r="B44" s="169"/>
      <c r="C44" s="169"/>
      <c r="D44" s="170"/>
      <c r="E44" s="76" t="s">
        <v>543</v>
      </c>
      <c r="F44" s="76" t="s">
        <v>543</v>
      </c>
      <c r="G44" s="68">
        <f>IFERROR(VLOOKUP(A44,'Producten + wachttijd'!$D$2:$F$1000,3,FALSE),0)</f>
        <v>0</v>
      </c>
      <c r="H44" s="154"/>
      <c r="I44" s="154"/>
      <c r="J44" s="71" t="str">
        <f t="shared" si="0"/>
        <v/>
      </c>
      <c r="K44" s="32" t="str">
        <f>IFERROR(slachtdatum-G44-1,"")</f>
        <v/>
      </c>
      <c r="L44" s="93"/>
      <c r="M44" s="2"/>
      <c r="N44" s="2"/>
      <c r="O44" s="2"/>
      <c r="P44" s="2"/>
      <c r="Q44" s="2"/>
      <c r="R44" s="4"/>
      <c r="S44" s="2"/>
    </row>
    <row r="45" spans="1:19" ht="15" customHeight="1" x14ac:dyDescent="0.25">
      <c r="A45" s="168"/>
      <c r="B45" s="169"/>
      <c r="C45" s="169"/>
      <c r="D45" s="170"/>
      <c r="E45" s="76" t="s">
        <v>543</v>
      </c>
      <c r="F45" s="76" t="s">
        <v>543</v>
      </c>
      <c r="G45" s="68">
        <f>IFERROR(VLOOKUP(A45,'Producten + wachttijd'!$D$2:$F$1000,3,FALSE),0)</f>
        <v>0</v>
      </c>
      <c r="H45" s="154"/>
      <c r="I45" s="154"/>
      <c r="J45" s="71" t="str">
        <f t="shared" si="0"/>
        <v/>
      </c>
      <c r="K45" s="32" t="str">
        <f>IFERROR(slachtdatum-G45-1,"")</f>
        <v/>
      </c>
      <c r="L45" s="93"/>
      <c r="M45" s="2"/>
      <c r="N45" s="2"/>
      <c r="O45" s="2"/>
      <c r="P45" s="2"/>
      <c r="Q45" s="2"/>
      <c r="R45" s="4"/>
      <c r="S45" s="2"/>
    </row>
    <row r="46" spans="1:19" ht="15" customHeight="1" x14ac:dyDescent="0.25">
      <c r="A46" s="164"/>
      <c r="B46" s="165"/>
      <c r="C46" s="165"/>
      <c r="D46" s="172"/>
      <c r="E46" s="77"/>
      <c r="F46" s="77"/>
      <c r="G46" s="78"/>
      <c r="H46" s="154"/>
      <c r="I46" s="154"/>
      <c r="J46" s="85"/>
      <c r="K46" s="32"/>
      <c r="L46" s="93"/>
      <c r="M46" s="2"/>
      <c r="N46" s="2"/>
      <c r="O46" s="2"/>
      <c r="P46" s="2"/>
      <c r="Q46" s="2"/>
      <c r="R46" s="4"/>
      <c r="S46" s="2"/>
    </row>
    <row r="47" spans="1:19" ht="15" customHeight="1" x14ac:dyDescent="0.25">
      <c r="A47" s="164"/>
      <c r="B47" s="165"/>
      <c r="C47" s="165"/>
      <c r="D47" s="172"/>
      <c r="E47" s="77"/>
      <c r="F47" s="77"/>
      <c r="G47" s="78"/>
      <c r="H47" s="171"/>
      <c r="I47" s="172"/>
      <c r="J47" s="85"/>
      <c r="K47" s="32"/>
      <c r="L47" s="93"/>
      <c r="M47" s="2"/>
      <c r="N47" s="2"/>
      <c r="O47" s="2"/>
      <c r="P47" s="2"/>
      <c r="Q47" s="2"/>
      <c r="R47" s="4"/>
      <c r="S47" s="2"/>
    </row>
    <row r="48" spans="1:19" ht="15" customHeight="1" x14ac:dyDescent="0.25">
      <c r="A48" s="164"/>
      <c r="B48" s="165"/>
      <c r="C48" s="165"/>
      <c r="D48" s="172"/>
      <c r="E48" s="77"/>
      <c r="F48" s="77"/>
      <c r="G48" s="78"/>
      <c r="H48" s="171"/>
      <c r="I48" s="172"/>
      <c r="J48" s="85"/>
      <c r="K48" s="32"/>
      <c r="L48" s="93"/>
      <c r="M48" s="2"/>
      <c r="N48" s="2"/>
      <c r="O48" s="2"/>
      <c r="P48" s="2"/>
      <c r="Q48" s="2"/>
      <c r="R48" s="4"/>
      <c r="S48" s="2"/>
    </row>
    <row r="49" spans="1:19" ht="18.75" customHeight="1" x14ac:dyDescent="0.25">
      <c r="A49" s="231" t="s">
        <v>494</v>
      </c>
      <c r="B49" s="202"/>
      <c r="C49" s="202"/>
      <c r="D49" s="202"/>
      <c r="E49" s="202"/>
      <c r="F49" s="202"/>
      <c r="G49" s="202"/>
      <c r="H49" s="202"/>
      <c r="I49" s="202"/>
      <c r="J49" s="232"/>
      <c r="K49" s="86"/>
      <c r="L49" s="93"/>
      <c r="M49" s="2"/>
      <c r="N49" s="2"/>
      <c r="O49" s="2"/>
      <c r="P49" s="2"/>
      <c r="Q49" s="2"/>
      <c r="R49" s="4"/>
      <c r="S49" s="2"/>
    </row>
    <row r="50" spans="1:19" ht="18" customHeight="1" x14ac:dyDescent="0.25">
      <c r="A50" s="231" t="s">
        <v>495</v>
      </c>
      <c r="B50" s="202"/>
      <c r="C50" s="202"/>
      <c r="D50" s="202"/>
      <c r="E50" s="241"/>
      <c r="F50" s="241"/>
      <c r="G50" s="241"/>
      <c r="H50" s="241"/>
      <c r="I50" s="241"/>
      <c r="J50" s="242"/>
      <c r="K50" s="86"/>
      <c r="L50" s="93"/>
      <c r="M50" s="2"/>
      <c r="N50" s="2"/>
      <c r="O50" s="2"/>
      <c r="P50" s="2"/>
      <c r="Q50" s="2"/>
      <c r="R50" s="4"/>
      <c r="S50" s="2"/>
    </row>
    <row r="51" spans="1:19" ht="15" customHeight="1" x14ac:dyDescent="0.25">
      <c r="A51" s="179" t="s">
        <v>24</v>
      </c>
      <c r="B51" s="180"/>
      <c r="C51" s="180"/>
      <c r="D51" s="180"/>
      <c r="E51" s="180"/>
      <c r="F51" s="180"/>
      <c r="G51" s="180"/>
      <c r="H51" s="180"/>
      <c r="I51" s="180"/>
      <c r="J51" s="181"/>
      <c r="K51" s="279" t="s">
        <v>346</v>
      </c>
      <c r="L51" s="27"/>
      <c r="M51" s="2"/>
      <c r="N51" s="2"/>
      <c r="O51" s="2"/>
      <c r="P51" s="4"/>
      <c r="Q51" s="2"/>
    </row>
    <row r="52" spans="1:19" ht="15" customHeight="1" x14ac:dyDescent="0.25">
      <c r="A52" s="160" t="s">
        <v>4</v>
      </c>
      <c r="B52" s="160"/>
      <c r="C52" s="160"/>
      <c r="D52" s="160"/>
      <c r="E52" s="304" t="s">
        <v>569</v>
      </c>
      <c r="F52" s="309" t="s">
        <v>568</v>
      </c>
      <c r="G52" s="305" t="s">
        <v>341</v>
      </c>
      <c r="H52" s="310" t="s">
        <v>549</v>
      </c>
      <c r="I52" s="311"/>
      <c r="J52" s="307" t="s">
        <v>439</v>
      </c>
      <c r="K52" s="280"/>
      <c r="L52" s="27"/>
      <c r="M52" s="2"/>
      <c r="N52" s="2"/>
      <c r="O52" s="2"/>
      <c r="P52" s="4"/>
      <c r="Q52" s="2"/>
    </row>
    <row r="53" spans="1:19" ht="22" customHeight="1" x14ac:dyDescent="0.25">
      <c r="A53" s="160"/>
      <c r="B53" s="160"/>
      <c r="C53" s="160"/>
      <c r="D53" s="160"/>
      <c r="E53" s="184"/>
      <c r="F53" s="304"/>
      <c r="G53" s="306"/>
      <c r="H53" s="312"/>
      <c r="I53" s="313"/>
      <c r="J53" s="308"/>
      <c r="K53" s="281"/>
      <c r="L53" s="27"/>
      <c r="M53" s="2"/>
      <c r="N53" s="2"/>
      <c r="O53" s="2"/>
      <c r="P53" s="4"/>
      <c r="Q53" s="2"/>
    </row>
    <row r="54" spans="1:19" ht="15" customHeight="1" x14ac:dyDescent="0.25">
      <c r="A54" s="233"/>
      <c r="B54" s="234"/>
      <c r="C54" s="234"/>
      <c r="D54" s="235"/>
      <c r="E54" s="76" t="s">
        <v>543</v>
      </c>
      <c r="F54" s="146"/>
      <c r="G54" s="68">
        <f>IFERROR(VLOOKUP(A54,'Producten + wachttijd'!$G$2:$I$1000,3,FALSE),0)</f>
        <v>0</v>
      </c>
      <c r="H54" s="240" t="str">
        <f>IFERROR(VLOOKUP(A54,'Producten + wachttijd'!$G$2:$J$1000,4,FALSE),"")</f>
        <v/>
      </c>
      <c r="I54" s="240"/>
      <c r="J54" s="71" t="str">
        <f>IFERROR(IF(OR(E54="",A54=65,A54=66),"",CONCATENATE(E54-$B$25+1," dag(en)")),"")</f>
        <v/>
      </c>
      <c r="K54" s="32" t="str">
        <f>IFERROR(slachtdatum-G54-1,"")</f>
        <v/>
      </c>
      <c r="L54" s="27"/>
      <c r="M54" s="5"/>
      <c r="N54" s="2"/>
      <c r="O54" s="2"/>
      <c r="P54" s="4"/>
      <c r="Q54" s="2"/>
    </row>
    <row r="55" spans="1:19" ht="15" customHeight="1" x14ac:dyDescent="0.25">
      <c r="A55" s="233"/>
      <c r="B55" s="234"/>
      <c r="C55" s="234"/>
      <c r="D55" s="235"/>
      <c r="E55" s="76" t="s">
        <v>543</v>
      </c>
      <c r="F55" s="146"/>
      <c r="G55" s="68">
        <f>IFERROR(VLOOKUP(A55,'Producten + wachttijd'!$G$2:$I$1000,3,FALSE),0)</f>
        <v>0</v>
      </c>
      <c r="H55" s="240" t="str">
        <f>IFERROR(VLOOKUP(A55,'Producten + wachttijd'!$G$2:$J$1000,4,FALSE),"")</f>
        <v/>
      </c>
      <c r="I55" s="240"/>
      <c r="J55" s="71" t="str">
        <f t="shared" ref="J55:J58" si="1">IFERROR(IF(OR(E55="",A55=65,A55=66),"",CONCATENATE(E55-$B$25+1," dag(en)")),"")</f>
        <v/>
      </c>
      <c r="K55" s="32" t="str">
        <f>IFERROR(slachtdatum-G55-1,"")</f>
        <v/>
      </c>
      <c r="L55" s="27"/>
      <c r="M55" s="2"/>
      <c r="N55" s="2"/>
      <c r="O55" s="2"/>
      <c r="P55" s="4"/>
      <c r="Q55" s="2"/>
    </row>
    <row r="56" spans="1:19" ht="15" customHeight="1" x14ac:dyDescent="0.25">
      <c r="A56" s="233"/>
      <c r="B56" s="234"/>
      <c r="C56" s="234"/>
      <c r="D56" s="235"/>
      <c r="E56" s="76" t="s">
        <v>543</v>
      </c>
      <c r="F56" s="146"/>
      <c r="G56" s="68">
        <f>IFERROR(VLOOKUP(A56,'Producten + wachttijd'!$G$2:$I$1000,3,FALSE),0)</f>
        <v>0</v>
      </c>
      <c r="H56" s="240" t="str">
        <f>IFERROR(VLOOKUP(A56,'Producten + wachttijd'!$G$2:$J$1000,4,FALSE),"")</f>
        <v/>
      </c>
      <c r="I56" s="240"/>
      <c r="J56" s="71" t="str">
        <f t="shared" si="1"/>
        <v/>
      </c>
      <c r="K56" s="32" t="str">
        <f>IFERROR(slachtdatum-G56-1,"")</f>
        <v/>
      </c>
      <c r="L56" s="27"/>
      <c r="M56" s="2"/>
      <c r="N56" s="2"/>
      <c r="O56" s="2"/>
      <c r="P56" s="4"/>
      <c r="Q56" s="2"/>
    </row>
    <row r="57" spans="1:19" ht="15" customHeight="1" x14ac:dyDescent="0.25">
      <c r="A57" s="233"/>
      <c r="B57" s="234"/>
      <c r="C57" s="234"/>
      <c r="D57" s="235"/>
      <c r="E57" s="76" t="s">
        <v>543</v>
      </c>
      <c r="F57" s="146"/>
      <c r="G57" s="68">
        <f>IFERROR(VLOOKUP(A57,'Producten + wachttijd'!$G$2:$I$1000,3,FALSE),0)</f>
        <v>0</v>
      </c>
      <c r="H57" s="240" t="str">
        <f>IFERROR(VLOOKUP(A57,'Producten + wachttijd'!$G$2:$J$1000,4,FALSE),"")</f>
        <v/>
      </c>
      <c r="I57" s="240"/>
      <c r="J57" s="71" t="str">
        <f t="shared" si="1"/>
        <v/>
      </c>
      <c r="K57" s="32" t="str">
        <f>IFERROR(slachtdatum-G57-1,"")</f>
        <v/>
      </c>
      <c r="L57" s="27"/>
      <c r="M57" s="2"/>
      <c r="N57" s="2"/>
      <c r="O57" s="2"/>
      <c r="P57" s="4"/>
      <c r="Q57" s="2"/>
    </row>
    <row r="58" spans="1:19" ht="15" customHeight="1" x14ac:dyDescent="0.25">
      <c r="A58" s="233"/>
      <c r="B58" s="234"/>
      <c r="C58" s="234"/>
      <c r="D58" s="235"/>
      <c r="E58" s="76" t="s">
        <v>543</v>
      </c>
      <c r="F58" s="146"/>
      <c r="G58" s="68">
        <f>IFERROR(VLOOKUP(A58,'Producten + wachttijd'!$G$2:$I$1000,3,FALSE),0)</f>
        <v>0</v>
      </c>
      <c r="H58" s="240" t="str">
        <f>IFERROR(VLOOKUP(A58,'Producten + wachttijd'!$G$2:$J$1000,4,FALSE),"")</f>
        <v/>
      </c>
      <c r="I58" s="240"/>
      <c r="J58" s="71" t="str">
        <f t="shared" si="1"/>
        <v/>
      </c>
      <c r="K58" s="32" t="str">
        <f>IFERROR(slachtdatum-G58-1,"")</f>
        <v/>
      </c>
      <c r="L58" s="27"/>
      <c r="M58" s="2"/>
      <c r="N58" s="2"/>
      <c r="O58" s="2"/>
      <c r="P58" s="4"/>
      <c r="Q58" s="2"/>
    </row>
    <row r="59" spans="1:19" ht="15" customHeight="1" x14ac:dyDescent="0.25">
      <c r="A59" s="243"/>
      <c r="B59" s="244"/>
      <c r="C59" s="244"/>
      <c r="D59" s="245"/>
      <c r="E59" s="126"/>
      <c r="F59" s="126"/>
      <c r="G59" s="126"/>
      <c r="H59" s="246"/>
      <c r="I59" s="245"/>
      <c r="J59" s="127"/>
      <c r="K59" s="32"/>
      <c r="L59" s="27"/>
      <c r="M59" s="2"/>
      <c r="N59" s="2"/>
      <c r="O59" s="2"/>
      <c r="P59" s="4"/>
      <c r="Q59" s="2"/>
    </row>
    <row r="60" spans="1:19" ht="15" customHeight="1" x14ac:dyDescent="0.25">
      <c r="A60" s="243"/>
      <c r="B60" s="244"/>
      <c r="C60" s="244"/>
      <c r="D60" s="245"/>
      <c r="E60" s="126"/>
      <c r="F60" s="126"/>
      <c r="G60" s="126"/>
      <c r="H60" s="246"/>
      <c r="I60" s="245"/>
      <c r="J60" s="127"/>
      <c r="K60" s="32"/>
      <c r="L60" s="27"/>
      <c r="M60" s="2"/>
      <c r="N60" s="2"/>
      <c r="O60" s="2"/>
      <c r="P60" s="4"/>
      <c r="Q60" s="2"/>
    </row>
    <row r="61" spans="1:19" ht="15" customHeight="1" x14ac:dyDescent="0.25">
      <c r="A61" s="243"/>
      <c r="B61" s="244"/>
      <c r="C61" s="244"/>
      <c r="D61" s="245"/>
      <c r="E61" s="126"/>
      <c r="F61" s="126"/>
      <c r="G61" s="126"/>
      <c r="H61" s="246"/>
      <c r="I61" s="245"/>
      <c r="J61" s="127"/>
      <c r="K61" s="32"/>
      <c r="L61" s="27"/>
      <c r="M61" s="2"/>
      <c r="N61" s="2"/>
      <c r="O61" s="2"/>
      <c r="P61" s="4"/>
      <c r="Q61" s="2"/>
    </row>
    <row r="62" spans="1:19" ht="15" customHeight="1" x14ac:dyDescent="0.25">
      <c r="A62" s="228" t="s">
        <v>296</v>
      </c>
      <c r="B62" s="229"/>
      <c r="C62" s="229"/>
      <c r="D62" s="229"/>
      <c r="E62" s="229"/>
      <c r="F62" s="229"/>
      <c r="G62" s="229"/>
      <c r="H62" s="229"/>
      <c r="I62" s="229"/>
      <c r="J62" s="230"/>
      <c r="K62" s="21"/>
      <c r="L62" s="27"/>
      <c r="M62" s="2"/>
      <c r="N62" s="2"/>
      <c r="O62" s="2"/>
      <c r="P62" s="4"/>
      <c r="Q62" s="2"/>
    </row>
    <row r="63" spans="1:19" ht="15" customHeight="1" x14ac:dyDescent="0.25">
      <c r="A63" s="300" t="s">
        <v>331</v>
      </c>
      <c r="B63" s="301"/>
      <c r="C63" s="301"/>
      <c r="D63" s="301"/>
      <c r="E63" s="302"/>
      <c r="F63" s="160" t="s">
        <v>496</v>
      </c>
      <c r="G63" s="160"/>
      <c r="H63" s="160"/>
      <c r="I63" s="160"/>
      <c r="J63" s="161"/>
      <c r="K63" s="92"/>
      <c r="L63" s="46"/>
      <c r="M63" s="1"/>
      <c r="N63" s="2"/>
      <c r="O63" s="2"/>
      <c r="P63" s="4"/>
      <c r="Q63" s="2"/>
    </row>
    <row r="64" spans="1:19" ht="15" customHeight="1" x14ac:dyDescent="0.25">
      <c r="A64" s="73" t="s">
        <v>332</v>
      </c>
      <c r="B64" s="80"/>
      <c r="C64" s="101"/>
      <c r="D64" s="101"/>
      <c r="E64" s="72"/>
      <c r="F64" s="195"/>
      <c r="G64" s="196"/>
      <c r="H64" s="196"/>
      <c r="I64" s="196"/>
      <c r="J64" s="197"/>
      <c r="K64" s="92"/>
      <c r="L64" s="88"/>
      <c r="N64" s="2"/>
      <c r="O64" s="2"/>
      <c r="P64" s="4"/>
      <c r="Q64" s="2"/>
    </row>
    <row r="65" spans="1:17" ht="15" customHeight="1" x14ac:dyDescent="0.25">
      <c r="A65" s="299" t="s">
        <v>365</v>
      </c>
      <c r="B65" s="303"/>
      <c r="C65" s="236"/>
      <c r="D65" s="237"/>
      <c r="E65" s="238"/>
      <c r="F65" s="289"/>
      <c r="G65" s="290"/>
      <c r="H65" s="290"/>
      <c r="I65" s="290"/>
      <c r="J65" s="291"/>
      <c r="K65" s="92"/>
      <c r="L65" s="88"/>
      <c r="N65" s="2"/>
      <c r="O65" s="2"/>
      <c r="P65" s="2"/>
      <c r="Q65" s="2"/>
    </row>
    <row r="66" spans="1:17" ht="26.25" customHeight="1" x14ac:dyDescent="0.25">
      <c r="A66" s="70" t="s">
        <v>402</v>
      </c>
      <c r="B66" s="154"/>
      <c r="C66" s="154"/>
      <c r="D66" s="154"/>
      <c r="E66" s="154"/>
      <c r="F66" s="198"/>
      <c r="G66" s="199"/>
      <c r="H66" s="199"/>
      <c r="I66" s="199"/>
      <c r="J66" s="200"/>
      <c r="K66" s="92"/>
      <c r="L66" s="88"/>
      <c r="N66" s="2"/>
      <c r="O66" s="2"/>
      <c r="P66" s="2"/>
      <c r="Q66" s="2"/>
    </row>
    <row r="67" spans="1:17" ht="15" customHeight="1" x14ac:dyDescent="0.25">
      <c r="A67" s="57" t="s">
        <v>344</v>
      </c>
      <c r="B67" s="81"/>
      <c r="C67" s="67"/>
      <c r="D67" s="67"/>
      <c r="E67" s="82"/>
      <c r="F67" s="195"/>
      <c r="G67" s="196"/>
      <c r="H67" s="196"/>
      <c r="I67" s="196"/>
      <c r="J67" s="197"/>
      <c r="K67" s="92"/>
      <c r="L67" s="88"/>
      <c r="N67" s="2"/>
      <c r="O67" s="2"/>
      <c r="P67" s="4"/>
      <c r="Q67" s="2"/>
    </row>
    <row r="68" spans="1:17" ht="15" customHeight="1" x14ac:dyDescent="0.25">
      <c r="A68" s="299" t="s">
        <v>365</v>
      </c>
      <c r="B68" s="174"/>
      <c r="C68" s="236"/>
      <c r="D68" s="237"/>
      <c r="E68" s="238"/>
      <c r="F68" s="289"/>
      <c r="G68" s="290"/>
      <c r="H68" s="290"/>
      <c r="I68" s="290"/>
      <c r="J68" s="291"/>
      <c r="K68" s="92"/>
      <c r="L68" s="88"/>
      <c r="N68" s="2"/>
      <c r="O68" s="2"/>
      <c r="P68" s="4"/>
      <c r="Q68" s="2"/>
    </row>
    <row r="69" spans="1:17" ht="24.75" customHeight="1" x14ac:dyDescent="0.25">
      <c r="A69" s="227" t="s">
        <v>493</v>
      </c>
      <c r="B69" s="227"/>
      <c r="C69" s="227"/>
      <c r="D69" s="227"/>
      <c r="E69" s="227"/>
      <c r="F69" s="227"/>
      <c r="G69" s="227"/>
      <c r="H69" s="239"/>
      <c r="I69" s="239"/>
      <c r="J69" s="239"/>
      <c r="K69" s="92"/>
      <c r="L69" s="88"/>
      <c r="N69" s="2"/>
      <c r="O69" s="2"/>
      <c r="P69" s="4"/>
    </row>
    <row r="70" spans="1:17" s="25" customFormat="1" ht="26.25" customHeight="1" x14ac:dyDescent="0.25">
      <c r="A70" s="259" t="s">
        <v>497</v>
      </c>
      <c r="B70" s="260"/>
      <c r="C70" s="260"/>
      <c r="D70" s="260"/>
      <c r="E70" s="260"/>
      <c r="F70" s="260"/>
      <c r="G70" s="260"/>
      <c r="H70" s="260"/>
      <c r="I70" s="260"/>
      <c r="J70" s="261"/>
      <c r="K70" s="9"/>
      <c r="L70" s="91"/>
      <c r="N70" s="19"/>
      <c r="O70" s="19"/>
      <c r="P70" s="20"/>
    </row>
    <row r="71" spans="1:17" ht="50.4" customHeight="1" x14ac:dyDescent="0.25">
      <c r="A71" s="262"/>
      <c r="B71" s="263"/>
      <c r="C71" s="263"/>
      <c r="D71" s="263"/>
      <c r="E71" s="263"/>
      <c r="F71" s="263"/>
      <c r="G71" s="263"/>
      <c r="H71" s="263"/>
      <c r="I71" s="263"/>
      <c r="J71" s="264"/>
      <c r="K71" s="92"/>
      <c r="L71" s="88"/>
      <c r="N71" s="2"/>
      <c r="O71" s="2"/>
      <c r="P71" s="4"/>
    </row>
    <row r="72" spans="1:17" s="25" customFormat="1" ht="15" customHeight="1" x14ac:dyDescent="0.25">
      <c r="A72" s="218" t="s">
        <v>403</v>
      </c>
      <c r="B72" s="219"/>
      <c r="C72" s="219"/>
      <c r="D72" s="219"/>
      <c r="E72" s="219"/>
      <c r="F72" s="219"/>
      <c r="G72" s="219"/>
      <c r="H72" s="219"/>
      <c r="I72" s="219"/>
      <c r="J72" s="220"/>
      <c r="K72" s="92"/>
      <c r="L72" s="91"/>
      <c r="N72" s="19"/>
      <c r="O72" s="19"/>
      <c r="P72" s="20"/>
      <c r="Q72" s="19"/>
    </row>
    <row r="73" spans="1:17" s="25" customFormat="1" ht="15" customHeight="1" x14ac:dyDescent="0.25">
      <c r="A73" s="35" t="s">
        <v>404</v>
      </c>
      <c r="B73" s="102"/>
      <c r="C73" s="102"/>
      <c r="D73" s="102"/>
      <c r="E73" s="102"/>
      <c r="F73" s="102"/>
      <c r="G73" s="102"/>
      <c r="H73" s="102"/>
      <c r="I73" s="102"/>
      <c r="J73" s="36"/>
      <c r="K73" s="92"/>
      <c r="L73" s="91"/>
      <c r="N73" s="19"/>
      <c r="O73" s="19"/>
      <c r="P73" s="20"/>
      <c r="Q73" s="19"/>
    </row>
    <row r="74" spans="1:17" ht="15" customHeight="1" x14ac:dyDescent="0.25">
      <c r="A74" s="39"/>
      <c r="B74" s="13"/>
      <c r="C74" s="13"/>
      <c r="D74" s="13"/>
      <c r="E74" s="13"/>
      <c r="F74" s="13"/>
      <c r="G74" s="13"/>
      <c r="H74" s="13"/>
      <c r="I74" s="13"/>
      <c r="J74" s="43"/>
      <c r="K74" s="92"/>
      <c r="L74" s="88"/>
      <c r="N74" s="2"/>
      <c r="O74" s="2"/>
      <c r="P74" s="4"/>
      <c r="Q74" s="2"/>
    </row>
    <row r="75" spans="1:17" s="3" customFormat="1" ht="4.5" customHeight="1" x14ac:dyDescent="0.25">
      <c r="A75" s="39"/>
      <c r="B75" s="13"/>
      <c r="C75" s="13"/>
      <c r="D75" s="13"/>
      <c r="E75" s="13"/>
      <c r="F75" s="13"/>
      <c r="G75" s="13"/>
      <c r="H75" s="13"/>
      <c r="I75" s="13"/>
      <c r="J75" s="43"/>
      <c r="K75" s="92"/>
      <c r="L75" s="28"/>
      <c r="N75" s="10"/>
      <c r="O75" s="2"/>
      <c r="P75" s="4"/>
      <c r="Q75" s="2"/>
    </row>
    <row r="76" spans="1:17" s="22" customFormat="1" ht="15" customHeight="1" x14ac:dyDescent="0.25">
      <c r="A76" s="37" t="s">
        <v>405</v>
      </c>
      <c r="B76" s="23"/>
      <c r="C76" s="23"/>
      <c r="D76" s="23"/>
      <c r="E76" s="23"/>
      <c r="F76" s="23"/>
      <c r="G76" s="23"/>
      <c r="H76" s="23"/>
      <c r="I76" s="23"/>
      <c r="J76" s="38"/>
      <c r="K76" s="92"/>
      <c r="L76" s="15"/>
      <c r="N76" s="19"/>
      <c r="O76" s="19"/>
      <c r="P76" s="20"/>
      <c r="Q76" s="19"/>
    </row>
    <row r="77" spans="1:17" s="3" customFormat="1" ht="15" customHeight="1" x14ac:dyDescent="0.25">
      <c r="A77" s="39"/>
      <c r="B77" s="13"/>
      <c r="C77" s="13"/>
      <c r="D77" s="13"/>
      <c r="E77" s="13"/>
      <c r="F77" s="13"/>
      <c r="G77" s="13"/>
      <c r="H77" s="13"/>
      <c r="I77" s="13"/>
      <c r="J77" s="43"/>
      <c r="K77" s="92"/>
      <c r="L77" s="28"/>
      <c r="N77" s="2"/>
      <c r="O77" s="2"/>
      <c r="P77" s="4"/>
      <c r="Q77" s="2"/>
    </row>
    <row r="78" spans="1:17" s="3" customFormat="1" ht="5.25" customHeight="1" x14ac:dyDescent="0.25">
      <c r="A78" s="39"/>
      <c r="B78" s="13"/>
      <c r="C78" s="13"/>
      <c r="D78" s="13"/>
      <c r="E78" s="13"/>
      <c r="F78" s="13"/>
      <c r="G78" s="13"/>
      <c r="H78" s="13"/>
      <c r="I78" s="13"/>
      <c r="J78" s="43"/>
      <c r="K78" s="92"/>
      <c r="L78" s="28"/>
      <c r="N78" s="2"/>
      <c r="O78" s="2"/>
      <c r="P78" s="4"/>
      <c r="Q78" s="2"/>
    </row>
    <row r="79" spans="1:17" s="22" customFormat="1" ht="15" customHeight="1" x14ac:dyDescent="0.25">
      <c r="A79" s="37" t="s">
        <v>504</v>
      </c>
      <c r="B79" s="23"/>
      <c r="C79" s="23"/>
      <c r="D79" s="23"/>
      <c r="E79" s="23"/>
      <c r="F79" s="23"/>
      <c r="G79" s="23"/>
      <c r="H79" s="23"/>
      <c r="I79" s="23"/>
      <c r="J79" s="38"/>
      <c r="K79" s="92"/>
      <c r="L79" s="15"/>
      <c r="N79" s="19"/>
      <c r="O79" s="19"/>
      <c r="P79" s="20"/>
      <c r="Q79" s="19"/>
    </row>
    <row r="80" spans="1:17" s="3" customFormat="1" ht="15" customHeight="1" x14ac:dyDescent="0.25">
      <c r="A80" s="39"/>
      <c r="B80" s="13"/>
      <c r="C80" s="13"/>
      <c r="D80" s="13"/>
      <c r="E80" s="13"/>
      <c r="F80" s="13"/>
      <c r="G80" s="13"/>
      <c r="H80" s="13"/>
      <c r="I80" s="13"/>
      <c r="J80" s="43"/>
      <c r="K80" s="92"/>
      <c r="L80" s="28"/>
      <c r="N80" s="2"/>
      <c r="O80" s="2"/>
      <c r="P80" s="4"/>
      <c r="Q80" s="2"/>
    </row>
    <row r="81" spans="1:17" s="3" customFormat="1" ht="15" customHeight="1" x14ac:dyDescent="0.25">
      <c r="A81" s="39"/>
      <c r="B81" s="13"/>
      <c r="C81" s="13"/>
      <c r="D81" s="13"/>
      <c r="E81" s="13"/>
      <c r="F81" s="13"/>
      <c r="G81" s="13"/>
      <c r="H81" s="13"/>
      <c r="I81" s="13"/>
      <c r="J81" s="43"/>
      <c r="K81" s="92"/>
      <c r="L81" s="28"/>
      <c r="N81" s="2"/>
      <c r="O81" s="2"/>
      <c r="P81" s="4"/>
      <c r="Q81" s="2"/>
    </row>
    <row r="82" spans="1:17" s="25" customFormat="1" ht="15" customHeight="1" x14ac:dyDescent="0.25">
      <c r="A82" s="296" t="s">
        <v>290</v>
      </c>
      <c r="B82" s="297"/>
      <c r="C82" s="297"/>
      <c r="D82" s="297"/>
      <c r="E82" s="297"/>
      <c r="F82" s="297"/>
      <c r="G82" s="297"/>
      <c r="H82" s="297"/>
      <c r="I82" s="297"/>
      <c r="J82" s="298"/>
      <c r="K82" s="92"/>
      <c r="L82" s="91"/>
      <c r="N82" s="19"/>
      <c r="O82" s="19"/>
      <c r="P82" s="20"/>
      <c r="Q82" s="19"/>
    </row>
    <row r="83" spans="1:17" ht="15" customHeight="1" x14ac:dyDescent="0.25">
      <c r="A83" s="268" t="s">
        <v>291</v>
      </c>
      <c r="B83" s="269"/>
      <c r="C83" s="269"/>
      <c r="D83" s="269"/>
      <c r="E83" s="13"/>
      <c r="F83" s="13"/>
      <c r="G83" s="13"/>
      <c r="H83" s="252"/>
      <c r="I83" s="252"/>
      <c r="J83" s="253"/>
      <c r="K83" s="92"/>
      <c r="L83" s="88"/>
      <c r="N83" s="2"/>
      <c r="O83" s="2"/>
      <c r="P83" s="4"/>
      <c r="Q83" s="2"/>
    </row>
    <row r="84" spans="1:17" ht="15" customHeight="1" x14ac:dyDescent="0.25">
      <c r="A84" s="39"/>
      <c r="B84" s="13"/>
      <c r="C84" s="13"/>
      <c r="D84" s="13"/>
      <c r="E84" s="13"/>
      <c r="F84" s="13"/>
      <c r="G84" s="13"/>
      <c r="H84" s="13"/>
      <c r="I84" s="13"/>
      <c r="J84" s="43"/>
      <c r="K84" s="92"/>
      <c r="L84" s="88"/>
      <c r="N84" s="2"/>
      <c r="O84" s="2"/>
      <c r="P84" s="4"/>
      <c r="Q84" s="2"/>
    </row>
    <row r="85" spans="1:17" ht="15" customHeight="1" x14ac:dyDescent="0.25">
      <c r="A85" s="268" t="s">
        <v>292</v>
      </c>
      <c r="B85" s="269"/>
      <c r="C85" s="269"/>
      <c r="D85" s="269"/>
      <c r="E85" s="13"/>
      <c r="F85" s="13"/>
      <c r="G85" s="13"/>
      <c r="H85" s="252"/>
      <c r="I85" s="252"/>
      <c r="J85" s="253"/>
      <c r="K85" s="92"/>
      <c r="L85" s="88"/>
      <c r="N85" s="2"/>
      <c r="O85" s="2"/>
      <c r="P85" s="4"/>
      <c r="Q85" s="2"/>
    </row>
    <row r="86" spans="1:17" ht="15" customHeight="1" x14ac:dyDescent="0.25">
      <c r="A86" s="65"/>
      <c r="B86" s="103"/>
      <c r="C86" s="103"/>
      <c r="D86" s="103"/>
      <c r="E86" s="13"/>
      <c r="F86" s="13"/>
      <c r="G86" s="13"/>
      <c r="H86" s="13"/>
      <c r="I86" s="13"/>
      <c r="J86" s="43"/>
      <c r="K86" s="92"/>
      <c r="L86" s="88"/>
      <c r="N86" s="2"/>
      <c r="O86" s="2"/>
      <c r="P86" s="4"/>
      <c r="Q86" s="2"/>
    </row>
    <row r="87" spans="1:17" ht="15" customHeight="1" x14ac:dyDescent="0.25">
      <c r="A87" s="268" t="s">
        <v>293</v>
      </c>
      <c r="B87" s="269"/>
      <c r="C87" s="269"/>
      <c r="D87" s="269"/>
      <c r="E87" s="13"/>
      <c r="F87" s="13"/>
      <c r="G87" s="13"/>
      <c r="H87" s="252"/>
      <c r="I87" s="252"/>
      <c r="J87" s="253"/>
      <c r="K87" s="92"/>
      <c r="L87" s="88"/>
      <c r="N87" s="2"/>
      <c r="O87" s="2"/>
      <c r="P87" s="4"/>
      <c r="Q87" s="2"/>
    </row>
    <row r="88" spans="1:17" ht="15" customHeight="1" x14ac:dyDescent="0.25">
      <c r="A88" s="65"/>
      <c r="B88" s="103"/>
      <c r="C88" s="103"/>
      <c r="D88" s="103"/>
      <c r="E88" s="13"/>
      <c r="F88" s="13"/>
      <c r="G88" s="13"/>
      <c r="H88" s="13"/>
      <c r="I88" s="13"/>
      <c r="J88" s="43"/>
      <c r="K88" s="92"/>
      <c r="L88" s="88"/>
      <c r="N88" s="2"/>
      <c r="O88" s="2"/>
      <c r="P88" s="4"/>
      <c r="Q88" s="2"/>
    </row>
    <row r="89" spans="1:17" s="25" customFormat="1" ht="15" customHeight="1" x14ac:dyDescent="0.25">
      <c r="A89" s="296" t="s">
        <v>366</v>
      </c>
      <c r="B89" s="297"/>
      <c r="C89" s="297"/>
      <c r="D89" s="297"/>
      <c r="E89" s="297"/>
      <c r="F89" s="297"/>
      <c r="G89" s="297"/>
      <c r="H89" s="297"/>
      <c r="I89" s="297"/>
      <c r="J89" s="298"/>
      <c r="K89" s="92"/>
      <c r="L89" s="91"/>
      <c r="N89" s="19"/>
      <c r="O89" s="19"/>
      <c r="P89" s="20"/>
      <c r="Q89" s="19"/>
    </row>
    <row r="90" spans="1:17" ht="15" customHeight="1" x14ac:dyDescent="0.25">
      <c r="A90" s="268" t="s">
        <v>367</v>
      </c>
      <c r="B90" s="269"/>
      <c r="C90" s="269"/>
      <c r="D90" s="269"/>
      <c r="E90" s="13"/>
      <c r="F90" s="13"/>
      <c r="G90" s="13"/>
      <c r="H90" s="252"/>
      <c r="I90" s="252"/>
      <c r="J90" s="253"/>
      <c r="K90" s="92"/>
      <c r="L90" s="88"/>
      <c r="N90" s="2"/>
      <c r="O90" s="2"/>
      <c r="P90" s="4"/>
      <c r="Q90" s="2"/>
    </row>
    <row r="91" spans="1:17" ht="15" customHeight="1" x14ac:dyDescent="0.25">
      <c r="A91" s="39"/>
      <c r="B91" s="13"/>
      <c r="C91" s="13"/>
      <c r="D91" s="13"/>
      <c r="E91" s="13"/>
      <c r="F91" s="13"/>
      <c r="G91" s="13"/>
      <c r="H91" s="13"/>
      <c r="I91" s="13"/>
      <c r="J91" s="43"/>
      <c r="K91" s="92"/>
      <c r="L91" s="88"/>
      <c r="N91" s="2"/>
      <c r="O91" s="2"/>
      <c r="P91" s="4"/>
      <c r="Q91" s="2"/>
    </row>
    <row r="92" spans="1:17" ht="15" customHeight="1" x14ac:dyDescent="0.25">
      <c r="A92" s="268" t="s">
        <v>368</v>
      </c>
      <c r="B92" s="269"/>
      <c r="C92" s="269"/>
      <c r="D92" s="269"/>
      <c r="E92" s="13"/>
      <c r="F92" s="13"/>
      <c r="G92" s="13"/>
      <c r="H92" s="252"/>
      <c r="I92" s="252"/>
      <c r="J92" s="253"/>
      <c r="K92" s="92"/>
      <c r="L92" s="88"/>
      <c r="N92" s="2"/>
      <c r="O92" s="2"/>
      <c r="P92" s="4"/>
      <c r="Q92" s="2"/>
    </row>
    <row r="93" spans="1:17" ht="15" customHeight="1" x14ac:dyDescent="0.25">
      <c r="A93" s="65"/>
      <c r="B93" s="103"/>
      <c r="C93" s="103"/>
      <c r="D93" s="103"/>
      <c r="E93" s="13"/>
      <c r="F93" s="13"/>
      <c r="G93" s="13"/>
      <c r="H93" s="13"/>
      <c r="I93" s="13"/>
      <c r="J93" s="43"/>
      <c r="K93" s="92"/>
      <c r="L93" s="88"/>
      <c r="N93" s="2"/>
      <c r="O93" s="2"/>
      <c r="P93" s="4"/>
      <c r="Q93" s="2"/>
    </row>
    <row r="94" spans="1:17" ht="15" customHeight="1" x14ac:dyDescent="0.25">
      <c r="A94" s="268" t="s">
        <v>369</v>
      </c>
      <c r="B94" s="269"/>
      <c r="C94" s="269"/>
      <c r="D94" s="269"/>
      <c r="E94" s="13"/>
      <c r="F94" s="13"/>
      <c r="G94" s="13"/>
      <c r="H94" s="252"/>
      <c r="I94" s="252"/>
      <c r="J94" s="253"/>
      <c r="K94" s="92"/>
      <c r="L94" s="88"/>
      <c r="N94" s="2"/>
      <c r="O94" s="2"/>
      <c r="P94" s="4"/>
      <c r="Q94" s="2"/>
    </row>
    <row r="95" spans="1:17" ht="15" customHeight="1" x14ac:dyDescent="0.25">
      <c r="A95" s="65"/>
      <c r="B95" s="103"/>
      <c r="C95" s="103"/>
      <c r="D95" s="103"/>
      <c r="E95" s="13"/>
      <c r="F95" s="13"/>
      <c r="G95" s="13"/>
      <c r="H95" s="13"/>
      <c r="I95" s="13"/>
      <c r="J95" s="43"/>
      <c r="K95" s="92"/>
      <c r="L95" s="88"/>
      <c r="N95" s="2"/>
      <c r="O95" s="2"/>
      <c r="P95" s="4"/>
      <c r="Q95" s="2"/>
    </row>
    <row r="96" spans="1:17" s="25" customFormat="1" ht="15" customHeight="1" x14ac:dyDescent="0.25">
      <c r="A96" s="270" t="s">
        <v>290</v>
      </c>
      <c r="B96" s="271"/>
      <c r="C96" s="271"/>
      <c r="D96" s="271"/>
      <c r="E96" s="271"/>
      <c r="F96" s="271"/>
      <c r="G96" s="271"/>
      <c r="H96" s="271"/>
      <c r="I96" s="271"/>
      <c r="J96" s="272"/>
      <c r="K96" s="24"/>
      <c r="L96" s="91"/>
      <c r="N96" s="19"/>
      <c r="O96" s="19"/>
      <c r="P96" s="20"/>
      <c r="Q96" s="19"/>
    </row>
    <row r="97" spans="1:19" ht="15" customHeight="1" x14ac:dyDescent="0.25">
      <c r="A97" s="273" t="s">
        <v>294</v>
      </c>
      <c r="B97" s="274"/>
      <c r="C97" s="274"/>
      <c r="D97" s="274"/>
      <c r="E97" s="13"/>
      <c r="F97" s="13"/>
      <c r="G97" s="13"/>
      <c r="H97" s="252"/>
      <c r="I97" s="252"/>
      <c r="J97" s="253"/>
      <c r="K97" s="92"/>
      <c r="L97" s="88"/>
      <c r="N97" s="2"/>
      <c r="O97" s="2"/>
      <c r="P97" s="4"/>
      <c r="Q97" s="2"/>
    </row>
    <row r="98" spans="1:19" ht="15" customHeight="1" x14ac:dyDescent="0.25">
      <c r="A98" s="275"/>
      <c r="B98" s="269"/>
      <c r="C98" s="269"/>
      <c r="D98" s="269"/>
      <c r="E98" s="13"/>
      <c r="F98" s="13"/>
      <c r="G98" s="13"/>
      <c r="H98" s="13"/>
      <c r="I98" s="13"/>
      <c r="J98" s="43"/>
      <c r="K98" s="92"/>
      <c r="L98" s="88"/>
      <c r="N98" s="2"/>
      <c r="O98" s="2"/>
      <c r="P98" s="4"/>
      <c r="Q98" s="2"/>
    </row>
    <row r="99" spans="1:19" ht="15" customHeight="1" x14ac:dyDescent="0.25">
      <c r="A99" s="277" t="s">
        <v>489</v>
      </c>
      <c r="B99" s="278"/>
      <c r="C99" s="278"/>
      <c r="D99" s="278"/>
      <c r="E99" s="13"/>
      <c r="F99" s="13"/>
      <c r="G99" s="13"/>
      <c r="H99" s="175"/>
      <c r="I99" s="175"/>
      <c r="J99" s="258"/>
      <c r="K99" s="92"/>
      <c r="L99" s="88"/>
      <c r="N99" s="2"/>
      <c r="O99" s="2"/>
      <c r="P99" s="4"/>
      <c r="Q99" s="2"/>
    </row>
    <row r="100" spans="1:19" ht="19.5" customHeight="1" x14ac:dyDescent="0.25">
      <c r="A100" s="277"/>
      <c r="B100" s="278"/>
      <c r="C100" s="278"/>
      <c r="D100" s="278"/>
      <c r="E100" s="13"/>
      <c r="F100" s="13"/>
      <c r="G100" s="13"/>
      <c r="H100" s="175"/>
      <c r="I100" s="175"/>
      <c r="J100" s="258"/>
      <c r="K100" s="92"/>
      <c r="L100" s="88"/>
      <c r="N100" s="2"/>
      <c r="O100" s="2"/>
      <c r="P100" s="4"/>
      <c r="Q100" s="2"/>
    </row>
    <row r="101" spans="1:19" ht="48" customHeight="1" x14ac:dyDescent="0.25">
      <c r="A101" s="256" t="s">
        <v>490</v>
      </c>
      <c r="B101" s="257"/>
      <c r="C101" s="257"/>
      <c r="D101" s="257"/>
      <c r="E101" s="257"/>
      <c r="F101" s="257"/>
      <c r="G101" s="257"/>
      <c r="H101" s="257"/>
      <c r="I101" s="257"/>
      <c r="J101" s="276"/>
      <c r="K101" s="92"/>
      <c r="L101" s="88"/>
      <c r="N101" s="2"/>
      <c r="O101" s="2"/>
      <c r="P101" s="4"/>
    </row>
    <row r="102" spans="1:19" s="26" customFormat="1" ht="22.5" customHeight="1" x14ac:dyDescent="0.2">
      <c r="A102" s="265" t="s">
        <v>487</v>
      </c>
      <c r="B102" s="266"/>
      <c r="C102" s="266"/>
      <c r="D102" s="266"/>
      <c r="E102" s="266"/>
      <c r="F102" s="266"/>
      <c r="G102" s="266"/>
      <c r="H102" s="266"/>
      <c r="I102" s="266"/>
      <c r="J102" s="267"/>
      <c r="K102" s="41"/>
      <c r="L102" s="42"/>
      <c r="N102" s="18"/>
      <c r="O102" s="18"/>
      <c r="P102" s="17"/>
    </row>
    <row r="103" spans="1:19" s="12" customFormat="1" ht="15" customHeight="1" x14ac:dyDescent="0.25">
      <c r="A103" s="39" t="s">
        <v>488</v>
      </c>
      <c r="B103" s="13"/>
      <c r="C103" s="13"/>
      <c r="D103" s="13"/>
      <c r="E103" s="13"/>
      <c r="F103" s="13"/>
      <c r="G103" s="13"/>
      <c r="H103" s="13"/>
      <c r="I103" s="13"/>
      <c r="J103" s="43"/>
      <c r="K103" s="44"/>
      <c r="L103" s="13"/>
      <c r="M103" s="13"/>
      <c r="N103" s="13"/>
      <c r="O103" s="13"/>
      <c r="P103" s="13"/>
      <c r="Q103" s="13"/>
      <c r="R103" s="13"/>
      <c r="S103" s="13"/>
    </row>
    <row r="104" spans="1:19" s="1" customFormat="1" ht="15" customHeight="1" x14ac:dyDescent="0.2">
      <c r="A104" s="39" t="s">
        <v>333</v>
      </c>
      <c r="B104" s="13"/>
      <c r="C104" s="26"/>
      <c r="D104" s="13"/>
      <c r="E104" s="195"/>
      <c r="F104" s="250"/>
      <c r="G104" s="104" t="s">
        <v>46</v>
      </c>
      <c r="H104" s="252"/>
      <c r="I104" s="252"/>
      <c r="J104" s="253"/>
      <c r="K104" s="45"/>
      <c r="L104" s="46"/>
      <c r="N104" s="16"/>
      <c r="O104" s="16"/>
      <c r="P104" s="14"/>
    </row>
    <row r="105" spans="1:19" s="1" customFormat="1" ht="15" customHeight="1" x14ac:dyDescent="0.2">
      <c r="A105" s="47"/>
      <c r="B105" s="105"/>
      <c r="C105" s="105"/>
      <c r="D105" s="105"/>
      <c r="E105" s="198"/>
      <c r="F105" s="251"/>
      <c r="G105" s="105"/>
      <c r="H105" s="105"/>
      <c r="I105" s="105"/>
      <c r="J105" s="43"/>
      <c r="K105" s="45"/>
      <c r="L105" s="46"/>
      <c r="N105" s="16"/>
      <c r="O105" s="16"/>
      <c r="P105" s="14"/>
    </row>
    <row r="106" spans="1:19" s="26" customFormat="1" ht="15" customHeight="1" x14ac:dyDescent="0.2">
      <c r="A106" s="247" t="s">
        <v>49</v>
      </c>
      <c r="B106" s="248"/>
      <c r="C106" s="248"/>
      <c r="D106" s="248"/>
      <c r="E106" s="248"/>
      <c r="F106" s="248"/>
      <c r="G106" s="248"/>
      <c r="H106" s="248"/>
      <c r="I106" s="248"/>
      <c r="J106" s="249"/>
      <c r="K106" s="45"/>
      <c r="L106" s="42"/>
      <c r="N106" s="18"/>
      <c r="O106" s="18"/>
      <c r="P106" s="17"/>
    </row>
    <row r="107" spans="1:19" s="1" customFormat="1" ht="15" customHeight="1" x14ac:dyDescent="0.2">
      <c r="A107" s="35" t="s">
        <v>349</v>
      </c>
      <c r="B107" s="102"/>
      <c r="C107" s="102"/>
      <c r="D107" s="102"/>
      <c r="E107" s="102"/>
      <c r="F107" s="102"/>
      <c r="G107" s="102"/>
      <c r="H107" s="102"/>
      <c r="I107" s="102"/>
      <c r="J107" s="36"/>
      <c r="K107" s="45"/>
      <c r="L107" s="46"/>
      <c r="N107" s="16"/>
      <c r="O107" s="16"/>
      <c r="P107" s="14"/>
    </row>
    <row r="108" spans="1:19" s="1" customFormat="1" ht="15" customHeight="1" x14ac:dyDescent="0.2">
      <c r="A108" s="254" t="s">
        <v>334</v>
      </c>
      <c r="B108" s="255"/>
      <c r="C108" s="255"/>
      <c r="D108" s="106"/>
      <c r="E108" s="195"/>
      <c r="F108" s="250"/>
      <c r="G108" s="107" t="s">
        <v>46</v>
      </c>
      <c r="H108" s="252"/>
      <c r="I108" s="252"/>
      <c r="J108" s="253"/>
      <c r="K108" s="45"/>
      <c r="L108" s="46"/>
      <c r="N108" s="16"/>
      <c r="O108" s="16"/>
      <c r="P108" s="14"/>
    </row>
    <row r="109" spans="1:19" s="1" customFormat="1" ht="15" customHeight="1" x14ac:dyDescent="0.2">
      <c r="A109" s="256"/>
      <c r="B109" s="257"/>
      <c r="C109" s="257"/>
      <c r="D109" s="13"/>
      <c r="E109" s="198"/>
      <c r="F109" s="251"/>
      <c r="G109" s="106"/>
      <c r="H109" s="106"/>
      <c r="I109" s="106"/>
      <c r="J109" s="43"/>
      <c r="K109" s="45"/>
      <c r="L109" s="46"/>
      <c r="N109" s="16"/>
      <c r="O109" s="16"/>
      <c r="P109" s="14"/>
    </row>
    <row r="110" spans="1:19" s="26" customFormat="1" ht="15" customHeight="1" x14ac:dyDescent="0.2">
      <c r="A110" s="247" t="s">
        <v>47</v>
      </c>
      <c r="B110" s="248"/>
      <c r="C110" s="248"/>
      <c r="D110" s="248"/>
      <c r="E110" s="248"/>
      <c r="F110" s="248"/>
      <c r="G110" s="248"/>
      <c r="H110" s="248"/>
      <c r="I110" s="248"/>
      <c r="J110" s="249"/>
      <c r="K110" s="45"/>
      <c r="L110" s="42"/>
      <c r="N110" s="18"/>
      <c r="O110" s="18"/>
      <c r="P110" s="17"/>
    </row>
    <row r="111" spans="1:19" s="1" customFormat="1" ht="15" customHeight="1" x14ac:dyDescent="0.2">
      <c r="A111" s="35" t="s">
        <v>335</v>
      </c>
      <c r="B111" s="106"/>
      <c r="C111" s="106"/>
      <c r="D111" s="106"/>
      <c r="E111" s="195"/>
      <c r="F111" s="250"/>
      <c r="G111" s="107" t="s">
        <v>46</v>
      </c>
      <c r="H111" s="294"/>
      <c r="I111" s="294"/>
      <c r="J111" s="295"/>
      <c r="K111" s="45"/>
      <c r="L111" s="46"/>
      <c r="N111" s="16"/>
      <c r="O111" s="16"/>
      <c r="P111" s="14"/>
    </row>
    <row r="112" spans="1:19" s="1" customFormat="1" ht="15" customHeight="1" thickBot="1" x14ac:dyDescent="0.25">
      <c r="A112" s="48"/>
      <c r="B112" s="49"/>
      <c r="C112" s="49"/>
      <c r="D112" s="49"/>
      <c r="E112" s="292"/>
      <c r="F112" s="293"/>
      <c r="G112" s="49"/>
      <c r="H112" s="49"/>
      <c r="I112" s="49"/>
      <c r="J112" s="50"/>
      <c r="K112" s="51"/>
      <c r="L112" s="46"/>
      <c r="N112" s="16"/>
      <c r="O112" s="16"/>
      <c r="P112" s="14"/>
    </row>
    <row r="113" spans="1:17" ht="15" customHeight="1" x14ac:dyDescent="0.25">
      <c r="N113" s="2"/>
      <c r="O113" s="2"/>
      <c r="P113" s="4"/>
    </row>
    <row r="114" spans="1:17" ht="15" customHeight="1" x14ac:dyDescent="0.25">
      <c r="N114" s="2"/>
      <c r="O114" s="2"/>
      <c r="P114" s="4"/>
    </row>
    <row r="115" spans="1:17" x14ac:dyDescent="0.25">
      <c r="G115" s="6"/>
      <c r="H115" s="72"/>
      <c r="I115" s="72"/>
      <c r="N115" s="2"/>
      <c r="O115" s="2"/>
      <c r="P115" s="4"/>
    </row>
    <row r="116" spans="1:17" x14ac:dyDescent="0.25">
      <c r="G116" s="72"/>
      <c r="H116" s="72"/>
      <c r="I116" s="72"/>
      <c r="N116" s="2"/>
      <c r="O116" s="2"/>
      <c r="P116" s="4"/>
    </row>
    <row r="117" spans="1:17" x14ac:dyDescent="0.25">
      <c r="A117" s="83"/>
      <c r="B117" s="83"/>
      <c r="C117" s="83"/>
      <c r="D117" s="83"/>
      <c r="E117" s="83"/>
      <c r="F117" s="83"/>
      <c r="G117" s="83"/>
      <c r="H117" s="83"/>
      <c r="I117" s="83"/>
      <c r="N117" s="2"/>
      <c r="O117" s="2"/>
      <c r="P117" s="4"/>
    </row>
    <row r="118" spans="1:17" x14ac:dyDescent="0.25">
      <c r="A118" s="19"/>
      <c r="B118" s="18"/>
      <c r="C118" s="18"/>
      <c r="D118" s="18"/>
      <c r="E118" s="18"/>
      <c r="F118" s="18"/>
      <c r="G118" s="84"/>
      <c r="H118" s="18"/>
      <c r="I118" s="18"/>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PmsjWPwOxANqS5kpGD7n3ZLrznsoBD8/DJowv5mKEXr6Igat55o6npjPndsL0LGytxxt+bC+MBnwu4EDQyPoeA==" saltValue="Wa4dUeHZMiVKOoH5sKDrPA==" spinCount="100000" sheet="1" formatCells="0" formatColumns="0" formatRows="0" insertColumns="0" insertRows="0" insertHyperlinks="0" deleteColumns="0" deleteRows="0" sort="0" autoFilter="0" pivotTables="0"/>
  <mergeCells count="155">
    <mergeCell ref="A110:J110"/>
    <mergeCell ref="E111:F112"/>
    <mergeCell ref="H111:J111"/>
    <mergeCell ref="A102:J102"/>
    <mergeCell ref="E104:F105"/>
    <mergeCell ref="H104:J104"/>
    <mergeCell ref="A106:J106"/>
    <mergeCell ref="A108:C109"/>
    <mergeCell ref="E108:F109"/>
    <mergeCell ref="H108:J108"/>
    <mergeCell ref="A96:J96"/>
    <mergeCell ref="A97:D98"/>
    <mergeCell ref="H97:J97"/>
    <mergeCell ref="A99:D100"/>
    <mergeCell ref="H99:J100"/>
    <mergeCell ref="A101:J101"/>
    <mergeCell ref="A89:J89"/>
    <mergeCell ref="A90:D90"/>
    <mergeCell ref="H90:J90"/>
    <mergeCell ref="A92:D92"/>
    <mergeCell ref="H92:J92"/>
    <mergeCell ref="A94:D94"/>
    <mergeCell ref="H94:J94"/>
    <mergeCell ref="A83:D83"/>
    <mergeCell ref="H83:J83"/>
    <mergeCell ref="A85:D85"/>
    <mergeCell ref="H85:J85"/>
    <mergeCell ref="A87:D87"/>
    <mergeCell ref="H87:J87"/>
    <mergeCell ref="A69:G69"/>
    <mergeCell ref="H69:J69"/>
    <mergeCell ref="A70:J70"/>
    <mergeCell ref="A71:J71"/>
    <mergeCell ref="A72:J72"/>
    <mergeCell ref="A82:J82"/>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57:D57"/>
    <mergeCell ref="H57:I57"/>
    <mergeCell ref="A58:D58"/>
    <mergeCell ref="H58:I58"/>
    <mergeCell ref="A59:D59"/>
    <mergeCell ref="H59:I59"/>
    <mergeCell ref="J52:J53"/>
    <mergeCell ref="A54:D54"/>
    <mergeCell ref="H54:I54"/>
    <mergeCell ref="A55:D55"/>
    <mergeCell ref="H55:I55"/>
    <mergeCell ref="A56:D56"/>
    <mergeCell ref="H56:I56"/>
    <mergeCell ref="A49:J49"/>
    <mergeCell ref="A50:D50"/>
    <mergeCell ref="E50:J50"/>
    <mergeCell ref="A51:J51"/>
    <mergeCell ref="K51:K53"/>
    <mergeCell ref="A52:D53"/>
    <mergeCell ref="E52:E53"/>
    <mergeCell ref="F52:F53"/>
    <mergeCell ref="G52:G53"/>
    <mergeCell ref="H52:I53"/>
    <mergeCell ref="A46:D46"/>
    <mergeCell ref="H46:I46"/>
    <mergeCell ref="A47:D47"/>
    <mergeCell ref="H47:I47"/>
    <mergeCell ref="A48:D48"/>
    <mergeCell ref="H48:I48"/>
    <mergeCell ref="A43:D43"/>
    <mergeCell ref="H43:I43"/>
    <mergeCell ref="A44:D44"/>
    <mergeCell ref="H44:I44"/>
    <mergeCell ref="A45:D45"/>
    <mergeCell ref="H45:I45"/>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33:F33"/>
    <mergeCell ref="I33:J33"/>
    <mergeCell ref="A34:F34"/>
    <mergeCell ref="I34:J34"/>
    <mergeCell ref="A35:F35"/>
    <mergeCell ref="I35:J35"/>
    <mergeCell ref="A30:F30"/>
    <mergeCell ref="I30:J30"/>
    <mergeCell ref="A31:F31"/>
    <mergeCell ref="I31:J31"/>
    <mergeCell ref="A32:F32"/>
    <mergeCell ref="I32:J32"/>
    <mergeCell ref="G7:J7"/>
    <mergeCell ref="B8:E8"/>
    <mergeCell ref="B9:E9"/>
    <mergeCell ref="B11:E11"/>
    <mergeCell ref="G11:J11"/>
    <mergeCell ref="B12:J13"/>
    <mergeCell ref="A28:D28"/>
    <mergeCell ref="E28:J28"/>
    <mergeCell ref="A29:D29"/>
    <mergeCell ref="E29:J29"/>
    <mergeCell ref="B21:E21"/>
    <mergeCell ref="F21:H21"/>
    <mergeCell ref="I21:J21"/>
    <mergeCell ref="B22:E22"/>
    <mergeCell ref="F22:J22"/>
    <mergeCell ref="B23:E23"/>
    <mergeCell ref="F23:H23"/>
    <mergeCell ref="I23:J23"/>
    <mergeCell ref="B24:E24"/>
    <mergeCell ref="F24:H24"/>
    <mergeCell ref="B25:E25"/>
    <mergeCell ref="A1:J1"/>
    <mergeCell ref="A2:J2"/>
    <mergeCell ref="A3:J3"/>
    <mergeCell ref="A4:E4"/>
    <mergeCell ref="L19:N19"/>
    <mergeCell ref="B20:E20"/>
    <mergeCell ref="F20:H20"/>
    <mergeCell ref="I20:J20"/>
    <mergeCell ref="A15:J15"/>
    <mergeCell ref="A16:J16"/>
    <mergeCell ref="A17:D17"/>
    <mergeCell ref="E17:J17"/>
    <mergeCell ref="B18:E18"/>
    <mergeCell ref="F18:H18"/>
    <mergeCell ref="I18:J18"/>
    <mergeCell ref="K4:K13"/>
    <mergeCell ref="B5:E5"/>
    <mergeCell ref="G5:J5"/>
    <mergeCell ref="B6:E6"/>
    <mergeCell ref="G6:J6"/>
    <mergeCell ref="B7:E7"/>
    <mergeCell ref="B19:E19"/>
    <mergeCell ref="F19:H19"/>
    <mergeCell ref="I19:J19"/>
  </mergeCells>
  <conditionalFormatting sqref="H31:H37">
    <cfRule type="expression" dxfId="44" priority="2">
      <formula>IF(B25="","",B25&lt;G21)</formula>
    </cfRule>
  </conditionalFormatting>
  <conditionalFormatting sqref="K2">
    <cfRule type="expression" dxfId="43" priority="1">
      <formula>IF(E1048572="","",E1048572&lt;J1048568)</formula>
    </cfRule>
  </conditionalFormatting>
  <conditionalFormatting sqref="K31:K37">
    <cfRule type="expression" dxfId="42" priority="3">
      <formula>AND($H31&lt;&gt;"",$I31&lt;&gt;"",$K$2&lt;&gt;"",$H31+$I31&gt;=$K$2)</formula>
    </cfRule>
  </conditionalFormatting>
  <conditionalFormatting sqref="K41:K48">
    <cfRule type="expression" dxfId="41" priority="4">
      <formula>AND($F41&lt;&gt;"",$G41&gt;0,$K$2&lt;&gt;"",$F41+$G41&gt;=$K$2)</formula>
    </cfRule>
  </conditionalFormatting>
  <conditionalFormatting sqref="K54:K61">
    <cfRule type="expression" dxfId="40" priority="5">
      <formula>AND($E54&lt;&gt;"",$G54&gt;0,$K$2&lt;&gt;"",$E54+$G54&gt;=$K$2)</formula>
    </cfRule>
  </conditionalFormatting>
  <printOptions horizontalCentered="1"/>
  <pageMargins left="0.25" right="0.25" top="0.75" bottom="0.75" header="0.3" footer="0.3"/>
  <pageSetup paperSize="9" scale="84" fitToHeight="2" orientation="portrait"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2289"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2290"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2291"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2292"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2293"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2294"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12295"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12296" r:id="rId11" name="Vervolgkeuzelijst 110">
              <controlPr locked="0" defaultSize="0" autoLine="0" autoPict="0">
                <anchor moveWithCells="1">
                  <from>
                    <xdr:col>6</xdr:col>
                    <xdr:colOff>577850</xdr:colOff>
                    <xdr:row>72</xdr:row>
                    <xdr:rowOff>177800</xdr:rowOff>
                  </from>
                  <to>
                    <xdr:col>9</xdr:col>
                    <xdr:colOff>539750</xdr:colOff>
                    <xdr:row>73</xdr:row>
                    <xdr:rowOff>184150</xdr:rowOff>
                  </to>
                </anchor>
              </controlPr>
            </control>
          </mc:Choice>
        </mc:AlternateContent>
        <mc:AlternateContent xmlns:mc="http://schemas.openxmlformats.org/markup-compatibility/2006">
          <mc:Choice Requires="x14">
            <control shapeId="12297"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2298"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2299"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12300"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2301"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2302"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12303"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2304" r:id="rId19" name="Vervolgkeuzelijst 130">
              <controlPr locked="0" defaultSize="0" autoLine="0" autoPict="0">
                <anchor moveWithCells="1">
                  <from>
                    <xdr:col>6</xdr:col>
                    <xdr:colOff>596900</xdr:colOff>
                    <xdr:row>75</xdr:row>
                    <xdr:rowOff>190500</xdr:rowOff>
                  </from>
                  <to>
                    <xdr:col>9</xdr:col>
                    <xdr:colOff>539750</xdr:colOff>
                    <xdr:row>76</xdr:row>
                    <xdr:rowOff>184150</xdr:rowOff>
                  </to>
                </anchor>
              </controlPr>
            </control>
          </mc:Choice>
        </mc:AlternateContent>
        <mc:AlternateContent xmlns:mc="http://schemas.openxmlformats.org/markup-compatibility/2006">
          <mc:Choice Requires="x14">
            <control shapeId="12305"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2306"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12307"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12308"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12309"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12310"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12311"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2312"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2313"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2314" r:id="rId29" name="Check Box 26">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12315" r:id="rId30" name="Check Box 27">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12316"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2317" r:id="rId32" name="Check Box 29">
              <controlPr locked="0" defaultSize="0" autoFill="0" autoLine="0" autoPict="0">
                <anchor moveWithCells="1">
                  <from>
                    <xdr:col>6</xdr:col>
                    <xdr:colOff>755650</xdr:colOff>
                    <xdr:row>106</xdr:row>
                    <xdr:rowOff>0</xdr:rowOff>
                  </from>
                  <to>
                    <xdr:col>7</xdr:col>
                    <xdr:colOff>304800</xdr:colOff>
                    <xdr:row>107</xdr:row>
                    <xdr:rowOff>0</xdr:rowOff>
                  </to>
                </anchor>
              </controlPr>
            </control>
          </mc:Choice>
        </mc:AlternateContent>
        <mc:AlternateContent xmlns:mc="http://schemas.openxmlformats.org/markup-compatibility/2006">
          <mc:Choice Requires="x14">
            <control shapeId="12318" r:id="rId33" name="Check Box 30">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12319" r:id="rId34" name="Check Box 31">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12320" r:id="rId35" name="Check Box 32">
              <controlPr locked="0" defaultSize="0" autoFill="0" autoLine="0" autoPict="0">
                <anchor moveWithCells="1">
                  <from>
                    <xdr:col>7</xdr:col>
                    <xdr:colOff>63500</xdr:colOff>
                    <xdr:row>47</xdr:row>
                    <xdr:rowOff>190500</xdr:rowOff>
                  </from>
                  <to>
                    <xdr:col>7</xdr:col>
                    <xdr:colOff>457200</xdr:colOff>
                    <xdr:row>49</xdr:row>
                    <xdr:rowOff>25400</xdr:rowOff>
                  </to>
                </anchor>
              </controlPr>
            </control>
          </mc:Choice>
        </mc:AlternateContent>
        <mc:AlternateContent xmlns:mc="http://schemas.openxmlformats.org/markup-compatibility/2006">
          <mc:Choice Requires="x14">
            <control shapeId="12321" r:id="rId36" name="Check Box 33">
              <controlPr locked="0" defaultSize="0" autoFill="0" autoLine="0" autoPict="0">
                <anchor moveWithCells="1">
                  <from>
                    <xdr:col>7</xdr:col>
                    <xdr:colOff>349250</xdr:colOff>
                    <xdr:row>48</xdr:row>
                    <xdr:rowOff>0</xdr:rowOff>
                  </from>
                  <to>
                    <xdr:col>8</xdr:col>
                    <xdr:colOff>0</xdr:colOff>
                    <xdr:row>49</xdr:row>
                    <xdr:rowOff>25400</xdr:rowOff>
                  </to>
                </anchor>
              </controlPr>
            </control>
          </mc:Choice>
        </mc:AlternateContent>
        <mc:AlternateContent xmlns:mc="http://schemas.openxmlformats.org/markup-compatibility/2006">
          <mc:Choice Requires="x14">
            <control shapeId="12322" r:id="rId37" name="Check Box 34">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12323" r:id="rId38" name="Check Box 35">
              <controlPr locked="0" defaultSize="0" autoFill="0" autoLine="0" autoPict="0">
                <anchor moveWithCells="1">
                  <from>
                    <xdr:col>4</xdr:col>
                    <xdr:colOff>6350</xdr:colOff>
                    <xdr:row>78</xdr:row>
                    <xdr:rowOff>158750</xdr:rowOff>
                  </from>
                  <to>
                    <xdr:col>6</xdr:col>
                    <xdr:colOff>609600</xdr:colOff>
                    <xdr:row>80</xdr:row>
                    <xdr:rowOff>6350</xdr:rowOff>
                  </to>
                </anchor>
              </controlPr>
            </control>
          </mc:Choice>
        </mc:AlternateContent>
        <mc:AlternateContent xmlns:mc="http://schemas.openxmlformats.org/markup-compatibility/2006">
          <mc:Choice Requires="x14">
            <control shapeId="12324" r:id="rId39" name="Check Box 36">
              <controlPr locked="0" defaultSize="0" autoFill="0" autoLine="0" autoPict="0">
                <anchor moveWithCells="1">
                  <from>
                    <xdr:col>4</xdr:col>
                    <xdr:colOff>6350</xdr:colOff>
                    <xdr:row>79</xdr:row>
                    <xdr:rowOff>158750</xdr:rowOff>
                  </from>
                  <to>
                    <xdr:col>6</xdr:col>
                    <xdr:colOff>609600</xdr:colOff>
                    <xdr:row>81</xdr:row>
                    <xdr:rowOff>6350</xdr:rowOff>
                  </to>
                </anchor>
              </controlPr>
            </control>
          </mc:Choice>
        </mc:AlternateContent>
        <mc:AlternateContent xmlns:mc="http://schemas.openxmlformats.org/markup-compatibility/2006">
          <mc:Choice Requires="x14">
            <control shapeId="12325" r:id="rId40" name="Selectievakje 141">
              <controlPr locked="0" defaultSize="0" autoFill="0" autoLine="0" autoPict="0">
                <anchor moveWithCells="1">
                  <from>
                    <xdr:col>8</xdr:col>
                    <xdr:colOff>374650</xdr:colOff>
                    <xdr:row>22</xdr:row>
                    <xdr:rowOff>177800</xdr:rowOff>
                  </from>
                  <to>
                    <xdr:col>9</xdr:col>
                    <xdr:colOff>311150</xdr:colOff>
                    <xdr:row>24</xdr:row>
                    <xdr:rowOff>31750</xdr:rowOff>
                  </to>
                </anchor>
              </controlPr>
            </control>
          </mc:Choice>
        </mc:AlternateContent>
        <mc:AlternateContent xmlns:mc="http://schemas.openxmlformats.org/markup-compatibility/2006">
          <mc:Choice Requires="x14">
            <control shapeId="12326"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DDD49691-FAC0-4EF6-A51E-BC1D53700F91}">
          <x14:formula1>
            <xm:f>'Producten + wachttijd'!$L$2:$L$16</xm:f>
          </x14:formula1>
          <xm:sqref>F54:F58</xm:sqref>
        </x14:dataValidation>
        <x14:dataValidation type="list" allowBlank="1" showInputMessage="1" showErrorMessage="1" xr:uid="{763706CE-C5FB-4068-BE97-9BACCD009662}">
          <x14:formula1>
            <xm:f>'Producten + wachttijd'!$D$2:$D$74</xm:f>
          </x14:formula1>
          <xm:sqref>A41:D45</xm:sqref>
        </x14:dataValidation>
        <x14:dataValidation type="list" allowBlank="1" showInputMessage="1" showErrorMessage="1" xr:uid="{FEA665A1-85B5-464F-9837-E50ED3A9F34E}">
          <x14:formula1>
            <xm:f>'Producten + wachttijd'!$A$2:$A$19</xm:f>
          </x14:formula1>
          <xm:sqref>A31:F34</xm:sqref>
        </x14:dataValidation>
        <x14:dataValidation type="list" allowBlank="1" showInputMessage="1" showErrorMessage="1" xr:uid="{C846A8E8-CD64-423B-8B04-51238BF63587}">
          <x14:formula1>
            <xm:f>'Producten + wachttijd'!$G$2:$G$63</xm:f>
          </x14:formula1>
          <xm:sqref>A54:D58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3891B-7B4F-4ED8-B2D9-4896E0A4D772}">
  <sheetPr>
    <pageSetUpPr fitToPage="1"/>
  </sheetPr>
  <dimension ref="A1:S127"/>
  <sheetViews>
    <sheetView zoomScale="110" zoomScaleNormal="110" zoomScaleSheetLayoutView="100" zoomScalePageLayoutView="20" workbookViewId="0">
      <selection sqref="A1:J1"/>
    </sheetView>
  </sheetViews>
  <sheetFormatPr defaultColWidth="9.08984375" defaultRowHeight="12.5" x14ac:dyDescent="0.25"/>
  <cols>
    <col min="1" max="1" width="15.36328125" style="96" customWidth="1"/>
    <col min="2" max="2" width="7.453125" style="96" customWidth="1"/>
    <col min="3" max="3" width="6.08984375" style="96" customWidth="1"/>
    <col min="4" max="4" width="3.6328125" style="96" customWidth="1"/>
    <col min="5" max="5" width="9.6328125" style="96" customWidth="1"/>
    <col min="6" max="6" width="11.08984375" style="96" customWidth="1"/>
    <col min="7" max="7" width="12.08984375" style="96" customWidth="1"/>
    <col min="8" max="8" width="13.453125" style="96" customWidth="1"/>
    <col min="9" max="9" width="7.54296875" style="96" customWidth="1"/>
    <col min="10" max="10" width="10.08984375" style="96" customWidth="1"/>
    <col min="11" max="11" width="14.36328125" style="96" customWidth="1"/>
    <col min="12" max="12" width="73.90625" style="89" bestFit="1" customWidth="1"/>
    <col min="13" max="13" width="1.90625" style="89" customWidth="1"/>
    <col min="14" max="14" width="22" style="89" customWidth="1"/>
    <col min="15" max="16" width="2.6328125" style="89" customWidth="1"/>
    <col min="17" max="17" width="22.90625" style="89" customWidth="1"/>
    <col min="18" max="19" width="9.08984375" style="89" customWidth="1"/>
    <col min="20" max="16384" width="9.08984375" style="89"/>
  </cols>
  <sheetData>
    <row r="1" spans="1:12" ht="23" x14ac:dyDescent="0.25">
      <c r="A1" s="215" t="s">
        <v>574</v>
      </c>
      <c r="B1" s="216"/>
      <c r="C1" s="216"/>
      <c r="D1" s="216"/>
      <c r="E1" s="216"/>
      <c r="F1" s="216"/>
      <c r="G1" s="216"/>
      <c r="H1" s="216"/>
      <c r="I1" s="216"/>
      <c r="J1" s="217"/>
      <c r="K1" s="30" t="s">
        <v>345</v>
      </c>
      <c r="L1" s="88"/>
    </row>
    <row r="2" spans="1:12" ht="12.75" customHeight="1" x14ac:dyDescent="0.25">
      <c r="A2" s="218" t="s">
        <v>396</v>
      </c>
      <c r="B2" s="219"/>
      <c r="C2" s="219"/>
      <c r="D2" s="219"/>
      <c r="E2" s="219"/>
      <c r="F2" s="219"/>
      <c r="G2" s="219"/>
      <c r="H2" s="219"/>
      <c r="I2" s="219"/>
      <c r="J2" s="220"/>
      <c r="K2" s="76" t="s">
        <v>543</v>
      </c>
      <c r="L2" s="88"/>
    </row>
    <row r="3" spans="1:12" s="25" customFormat="1" ht="6" customHeight="1" x14ac:dyDescent="0.25">
      <c r="A3" s="221"/>
      <c r="B3" s="222"/>
      <c r="C3" s="222"/>
      <c r="D3" s="222"/>
      <c r="E3" s="222"/>
      <c r="F3" s="222"/>
      <c r="G3" s="222"/>
      <c r="H3" s="222"/>
      <c r="I3" s="222"/>
      <c r="J3" s="223"/>
      <c r="K3" s="90"/>
      <c r="L3" s="91"/>
    </row>
    <row r="4" spans="1:12" s="25" customFormat="1" ht="12.75" customHeight="1" x14ac:dyDescent="0.25">
      <c r="A4" s="221" t="s">
        <v>397</v>
      </c>
      <c r="B4" s="222"/>
      <c r="C4" s="222"/>
      <c r="D4" s="222"/>
      <c r="E4" s="222"/>
      <c r="F4" s="99"/>
      <c r="G4" s="99"/>
      <c r="H4" s="99"/>
      <c r="I4" s="99"/>
      <c r="J4" s="75"/>
      <c r="K4" s="187"/>
      <c r="L4" s="91"/>
    </row>
    <row r="5" spans="1:12" ht="12.75" customHeight="1" x14ac:dyDescent="0.25">
      <c r="A5" s="69" t="s">
        <v>353</v>
      </c>
      <c r="B5" s="171"/>
      <c r="C5" s="165"/>
      <c r="D5" s="165"/>
      <c r="E5" s="172"/>
      <c r="F5" s="97" t="s">
        <v>356</v>
      </c>
      <c r="G5" s="188"/>
      <c r="H5" s="188"/>
      <c r="I5" s="188"/>
      <c r="J5" s="189"/>
      <c r="K5" s="187"/>
      <c r="L5" s="88"/>
    </row>
    <row r="6" spans="1:12" ht="12.75" customHeight="1" x14ac:dyDescent="0.25">
      <c r="A6" s="74" t="s">
        <v>354</v>
      </c>
      <c r="B6" s="171"/>
      <c r="C6" s="165"/>
      <c r="D6" s="165"/>
      <c r="E6" s="172"/>
      <c r="F6" s="97" t="s">
        <v>435</v>
      </c>
      <c r="G6" s="224"/>
      <c r="H6" s="224"/>
      <c r="I6" s="224"/>
      <c r="J6" s="225"/>
      <c r="K6" s="187"/>
      <c r="L6" s="88"/>
    </row>
    <row r="7" spans="1:12" ht="12.75" customHeight="1" x14ac:dyDescent="0.25">
      <c r="A7" s="74" t="s">
        <v>355</v>
      </c>
      <c r="B7" s="154"/>
      <c r="C7" s="154"/>
      <c r="D7" s="154"/>
      <c r="E7" s="154"/>
      <c r="F7" s="97" t="s">
        <v>357</v>
      </c>
      <c r="G7" s="188"/>
      <c r="H7" s="188"/>
      <c r="I7" s="188"/>
      <c r="J7" s="189"/>
      <c r="K7" s="187"/>
      <c r="L7" s="88"/>
    </row>
    <row r="8" spans="1:12" ht="12.75" customHeight="1" x14ac:dyDescent="0.25">
      <c r="A8" s="61"/>
      <c r="B8" s="154"/>
      <c r="C8" s="154"/>
      <c r="D8" s="154"/>
      <c r="E8" s="154"/>
      <c r="F8" s="6"/>
      <c r="G8" s="6"/>
      <c r="H8" s="6"/>
      <c r="I8" s="6"/>
      <c r="J8" s="33"/>
      <c r="K8" s="187"/>
      <c r="L8" s="88"/>
    </row>
    <row r="9" spans="1:12" ht="12" customHeight="1" x14ac:dyDescent="0.25">
      <c r="A9" s="61"/>
      <c r="B9" s="154"/>
      <c r="C9" s="154"/>
      <c r="D9" s="154"/>
      <c r="E9" s="154"/>
      <c r="F9" s="6"/>
      <c r="G9" s="6"/>
      <c r="H9" s="6"/>
      <c r="I9" s="6"/>
      <c r="J9" s="33"/>
      <c r="K9" s="187"/>
      <c r="L9" s="88"/>
    </row>
    <row r="10" spans="1:12" s="25" customFormat="1" x14ac:dyDescent="0.25">
      <c r="A10" s="34" t="s">
        <v>398</v>
      </c>
      <c r="B10" s="6"/>
      <c r="C10" s="6"/>
      <c r="D10" s="6"/>
      <c r="E10" s="6"/>
      <c r="F10" s="6"/>
      <c r="G10" s="6"/>
      <c r="H10" s="6"/>
      <c r="I10" s="6"/>
      <c r="J10" s="33"/>
      <c r="K10" s="187"/>
      <c r="L10" s="91"/>
    </row>
    <row r="11" spans="1:12" s="25" customFormat="1" x14ac:dyDescent="0.25">
      <c r="A11" s="74" t="s">
        <v>399</v>
      </c>
      <c r="B11" s="226"/>
      <c r="C11" s="226"/>
      <c r="D11" s="226"/>
      <c r="E11" s="226"/>
      <c r="F11" s="97" t="s">
        <v>356</v>
      </c>
      <c r="G11" s="188"/>
      <c r="H11" s="188"/>
      <c r="I11" s="188"/>
      <c r="J11" s="189"/>
      <c r="K11" s="187"/>
      <c r="L11" s="91"/>
    </row>
    <row r="12" spans="1:12" s="25" customFormat="1" x14ac:dyDescent="0.25">
      <c r="A12" s="74" t="s">
        <v>400</v>
      </c>
      <c r="B12" s="195"/>
      <c r="C12" s="196"/>
      <c r="D12" s="196"/>
      <c r="E12" s="196"/>
      <c r="F12" s="196"/>
      <c r="G12" s="196"/>
      <c r="H12" s="196"/>
      <c r="I12" s="196"/>
      <c r="J12" s="197"/>
      <c r="K12" s="187"/>
      <c r="L12" s="91"/>
    </row>
    <row r="13" spans="1:12" s="25" customFormat="1" x14ac:dyDescent="0.25">
      <c r="A13" s="74"/>
      <c r="B13" s="198"/>
      <c r="C13" s="199"/>
      <c r="D13" s="199"/>
      <c r="E13" s="199"/>
      <c r="F13" s="199"/>
      <c r="G13" s="199"/>
      <c r="H13" s="199"/>
      <c r="I13" s="199"/>
      <c r="J13" s="200"/>
      <c r="K13" s="187"/>
      <c r="L13" s="91"/>
    </row>
    <row r="14" spans="1:12" s="25" customFormat="1" ht="6.75" customHeight="1" x14ac:dyDescent="0.25">
      <c r="A14" s="34"/>
      <c r="B14" s="6"/>
      <c r="C14" s="6"/>
      <c r="D14" s="6"/>
      <c r="E14" s="6"/>
      <c r="F14" s="6"/>
      <c r="G14" s="6"/>
      <c r="H14" s="6"/>
      <c r="I14" s="6"/>
      <c r="J14" s="33"/>
      <c r="K14" s="92"/>
      <c r="L14" s="91"/>
    </row>
    <row r="15" spans="1:12" s="25" customFormat="1" ht="12.75" customHeight="1" x14ac:dyDescent="0.25">
      <c r="A15" s="190" t="s">
        <v>48</v>
      </c>
      <c r="B15" s="191"/>
      <c r="C15" s="191"/>
      <c r="D15" s="191"/>
      <c r="E15" s="191"/>
      <c r="F15" s="191"/>
      <c r="G15" s="191"/>
      <c r="H15" s="191"/>
      <c r="I15" s="191"/>
      <c r="J15" s="192"/>
      <c r="K15" s="11"/>
      <c r="L15" s="91"/>
    </row>
    <row r="16" spans="1:12" s="29" customFormat="1" ht="13.5" customHeight="1" x14ac:dyDescent="0.25">
      <c r="A16" s="286" t="s">
        <v>370</v>
      </c>
      <c r="B16" s="287"/>
      <c r="C16" s="287"/>
      <c r="D16" s="287"/>
      <c r="E16" s="287"/>
      <c r="F16" s="287"/>
      <c r="G16" s="287"/>
      <c r="H16" s="287"/>
      <c r="I16" s="287"/>
      <c r="J16" s="288"/>
      <c r="K16" s="40"/>
    </row>
    <row r="17" spans="1:14" ht="15" customHeight="1" x14ac:dyDescent="0.25">
      <c r="A17" s="193" t="s">
        <v>434</v>
      </c>
      <c r="B17" s="194"/>
      <c r="C17" s="194"/>
      <c r="D17" s="194"/>
      <c r="E17" s="154"/>
      <c r="F17" s="154"/>
      <c r="G17" s="154"/>
      <c r="H17" s="154"/>
      <c r="I17" s="154"/>
      <c r="J17" s="155"/>
      <c r="K17" s="92"/>
      <c r="L17" s="88"/>
    </row>
    <row r="18" spans="1:14" ht="15" customHeight="1" x14ac:dyDescent="0.25">
      <c r="A18" s="74" t="s">
        <v>358</v>
      </c>
      <c r="B18" s="171"/>
      <c r="C18" s="165"/>
      <c r="D18" s="165"/>
      <c r="E18" s="172"/>
      <c r="F18" s="204" t="s">
        <v>364</v>
      </c>
      <c r="G18" s="205"/>
      <c r="H18" s="205"/>
      <c r="I18" s="206"/>
      <c r="J18" s="207"/>
      <c r="K18" s="92"/>
      <c r="L18" s="88"/>
    </row>
    <row r="19" spans="1:14" ht="15" customHeight="1" x14ac:dyDescent="0.25">
      <c r="A19" s="74"/>
      <c r="B19" s="171"/>
      <c r="C19" s="165"/>
      <c r="D19" s="165"/>
      <c r="E19" s="172"/>
      <c r="F19" s="173" t="s">
        <v>361</v>
      </c>
      <c r="G19" s="174"/>
      <c r="H19" s="174"/>
      <c r="I19" s="206"/>
      <c r="J19" s="207"/>
      <c r="K19" s="92"/>
      <c r="L19" s="147"/>
      <c r="M19" s="148"/>
      <c r="N19" s="148"/>
    </row>
    <row r="20" spans="1:14" ht="15" customHeight="1" x14ac:dyDescent="0.25">
      <c r="A20" s="61" t="s">
        <v>516</v>
      </c>
      <c r="B20" s="171"/>
      <c r="C20" s="165"/>
      <c r="D20" s="165"/>
      <c r="E20" s="172"/>
      <c r="F20" s="173" t="s">
        <v>570</v>
      </c>
      <c r="G20" s="174"/>
      <c r="H20" s="174"/>
      <c r="I20" s="208"/>
      <c r="J20" s="209"/>
      <c r="K20" s="92"/>
      <c r="L20" s="88"/>
    </row>
    <row r="21" spans="1:14" ht="15" customHeight="1" x14ac:dyDescent="0.25">
      <c r="A21" s="61" t="s">
        <v>408</v>
      </c>
      <c r="B21" s="171"/>
      <c r="C21" s="165"/>
      <c r="D21" s="165"/>
      <c r="E21" s="172"/>
      <c r="F21" s="173" t="s">
        <v>360</v>
      </c>
      <c r="G21" s="174"/>
      <c r="H21" s="174"/>
      <c r="I21" s="210"/>
      <c r="J21" s="211"/>
      <c r="K21" s="92"/>
    </row>
    <row r="22" spans="1:14" ht="15" customHeight="1" x14ac:dyDescent="0.25">
      <c r="A22" s="61" t="s">
        <v>362</v>
      </c>
      <c r="B22" s="201" t="s">
        <v>438</v>
      </c>
      <c r="C22" s="202"/>
      <c r="D22" s="202"/>
      <c r="E22" s="203"/>
      <c r="F22" s="212" t="s">
        <v>518</v>
      </c>
      <c r="G22" s="213"/>
      <c r="H22" s="213"/>
      <c r="I22" s="213"/>
      <c r="J22" s="214"/>
      <c r="K22" s="92"/>
    </row>
    <row r="23" spans="1:14" ht="15" customHeight="1" x14ac:dyDescent="0.25">
      <c r="A23" s="61" t="s">
        <v>515</v>
      </c>
      <c r="B23" s="175"/>
      <c r="C23" s="175"/>
      <c r="D23" s="175"/>
      <c r="E23" s="175"/>
      <c r="F23" s="173" t="s">
        <v>359</v>
      </c>
      <c r="G23" s="174"/>
      <c r="H23" s="174"/>
      <c r="I23" s="171"/>
      <c r="J23" s="176"/>
      <c r="K23" s="92"/>
      <c r="L23" s="88"/>
    </row>
    <row r="24" spans="1:14" x14ac:dyDescent="0.25">
      <c r="A24" s="61" t="s">
        <v>406</v>
      </c>
      <c r="B24" s="171"/>
      <c r="C24" s="165"/>
      <c r="D24" s="165"/>
      <c r="E24" s="172"/>
      <c r="F24" s="173" t="s">
        <v>500</v>
      </c>
      <c r="G24" s="174"/>
      <c r="H24" s="174"/>
      <c r="I24" s="117"/>
      <c r="J24" s="118"/>
      <c r="K24" s="92"/>
      <c r="L24" s="88"/>
    </row>
    <row r="25" spans="1:14" x14ac:dyDescent="0.25">
      <c r="A25" s="100" t="s">
        <v>401</v>
      </c>
      <c r="B25" s="282" t="s">
        <v>543</v>
      </c>
      <c r="C25" s="283"/>
      <c r="D25" s="283"/>
      <c r="E25" s="284"/>
      <c r="F25" s="97"/>
      <c r="G25" s="97"/>
      <c r="H25" s="97"/>
      <c r="I25" s="72"/>
      <c r="J25" s="79"/>
      <c r="K25" s="92"/>
      <c r="L25" s="88"/>
    </row>
    <row r="26" spans="1:14" ht="3" customHeight="1" x14ac:dyDescent="0.25">
      <c r="A26" s="100"/>
      <c r="B26" s="98"/>
      <c r="C26" s="98"/>
      <c r="D26" s="98"/>
      <c r="E26" s="98"/>
      <c r="F26" s="18"/>
      <c r="G26" s="18"/>
      <c r="H26" s="72"/>
      <c r="I26" s="72"/>
      <c r="J26" s="43"/>
      <c r="K26" s="92"/>
      <c r="L26" s="88"/>
    </row>
    <row r="27" spans="1:14" s="25" customFormat="1" ht="15" customHeight="1" x14ac:dyDescent="0.25">
      <c r="A27" s="63" t="s">
        <v>437</v>
      </c>
      <c r="B27" s="6"/>
      <c r="C27" s="6"/>
      <c r="D27" s="6"/>
      <c r="E27" s="6"/>
      <c r="F27" s="6"/>
      <c r="G27" s="6"/>
      <c r="H27" s="6"/>
      <c r="I27" s="6"/>
      <c r="J27" s="43"/>
      <c r="K27" s="92"/>
      <c r="L27" s="91"/>
    </row>
    <row r="28" spans="1:14" ht="15" customHeight="1" x14ac:dyDescent="0.25">
      <c r="A28" s="177" t="s">
        <v>23</v>
      </c>
      <c r="B28" s="178"/>
      <c r="C28" s="178"/>
      <c r="D28" s="178"/>
      <c r="E28" s="154"/>
      <c r="F28" s="154"/>
      <c r="G28" s="154"/>
      <c r="H28" s="154"/>
      <c r="I28" s="154"/>
      <c r="J28" s="155"/>
      <c r="K28" s="92"/>
      <c r="L28" s="88"/>
    </row>
    <row r="29" spans="1:14" ht="23.25" customHeight="1" x14ac:dyDescent="0.25">
      <c r="A29" s="152" t="s">
        <v>22</v>
      </c>
      <c r="B29" s="153"/>
      <c r="C29" s="153"/>
      <c r="D29" s="153"/>
      <c r="E29" s="154"/>
      <c r="F29" s="154"/>
      <c r="G29" s="154"/>
      <c r="H29" s="154"/>
      <c r="I29" s="154"/>
      <c r="J29" s="155"/>
      <c r="K29" s="92"/>
      <c r="L29" s="88"/>
    </row>
    <row r="30" spans="1:14" s="25" customFormat="1" ht="25.5" customHeight="1" x14ac:dyDescent="0.25">
      <c r="A30" s="156" t="s">
        <v>409</v>
      </c>
      <c r="B30" s="157"/>
      <c r="C30" s="157"/>
      <c r="D30" s="157"/>
      <c r="E30" s="158"/>
      <c r="F30" s="159"/>
      <c r="G30" s="7" t="s">
        <v>351</v>
      </c>
      <c r="H30" s="7" t="s">
        <v>352</v>
      </c>
      <c r="I30" s="160" t="s">
        <v>341</v>
      </c>
      <c r="J30" s="161"/>
      <c r="K30" s="31" t="s">
        <v>346</v>
      </c>
      <c r="L30" s="91"/>
    </row>
    <row r="31" spans="1:14" ht="15" customHeight="1" x14ac:dyDescent="0.25">
      <c r="A31" s="168"/>
      <c r="B31" s="169"/>
      <c r="C31" s="169"/>
      <c r="D31" s="169"/>
      <c r="E31" s="169"/>
      <c r="F31" s="170"/>
      <c r="G31" s="76" t="s">
        <v>543</v>
      </c>
      <c r="H31" s="76" t="s">
        <v>543</v>
      </c>
      <c r="I31" s="162">
        <f>IFERROR(VLOOKUP(A31,'Producten + wachttijd'!$A$2:$C$1000,3,FALSE),0)</f>
        <v>0</v>
      </c>
      <c r="J31" s="163"/>
      <c r="K31" s="32" t="str">
        <f>IFERROR(slachtdatum-I31-1,"")</f>
        <v/>
      </c>
      <c r="L31" s="93"/>
    </row>
    <row r="32" spans="1:14" ht="15" customHeight="1" x14ac:dyDescent="0.25">
      <c r="A32" s="168"/>
      <c r="B32" s="169"/>
      <c r="C32" s="169"/>
      <c r="D32" s="169"/>
      <c r="E32" s="169"/>
      <c r="F32" s="170"/>
      <c r="G32" s="76" t="s">
        <v>543</v>
      </c>
      <c r="H32" s="76" t="s">
        <v>543</v>
      </c>
      <c r="I32" s="162">
        <f>IFERROR(VLOOKUP(A32,'Producten + wachttijd'!$A$2:$C$1000,3,FALSE),0)</f>
        <v>0</v>
      </c>
      <c r="J32" s="163"/>
      <c r="K32" s="32" t="str">
        <f>IFERROR(slachtdatum-I32-1,"")</f>
        <v/>
      </c>
      <c r="L32" s="93"/>
    </row>
    <row r="33" spans="1:19" ht="15" customHeight="1" x14ac:dyDescent="0.25">
      <c r="A33" s="168"/>
      <c r="B33" s="169"/>
      <c r="C33" s="169"/>
      <c r="D33" s="169"/>
      <c r="E33" s="169"/>
      <c r="F33" s="170"/>
      <c r="G33" s="76" t="s">
        <v>543</v>
      </c>
      <c r="H33" s="76" t="s">
        <v>543</v>
      </c>
      <c r="I33" s="162">
        <f>IFERROR(VLOOKUP(A33,'Producten + wachttijd'!$A$2:$C$1000,3,FALSE),0)</f>
        <v>0</v>
      </c>
      <c r="J33" s="163"/>
      <c r="K33" s="32" t="str">
        <f>IFERROR(slachtdatum-I33-1,"")</f>
        <v/>
      </c>
      <c r="L33" s="93"/>
    </row>
    <row r="34" spans="1:19" ht="15" customHeight="1" x14ac:dyDescent="0.25">
      <c r="A34" s="168"/>
      <c r="B34" s="169"/>
      <c r="C34" s="169"/>
      <c r="D34" s="169"/>
      <c r="E34" s="169"/>
      <c r="F34" s="170"/>
      <c r="G34" s="76" t="s">
        <v>543</v>
      </c>
      <c r="H34" s="76" t="s">
        <v>543</v>
      </c>
      <c r="I34" s="162">
        <f>IFERROR(VLOOKUP(A34,'Producten + wachttijd'!$A$2:$C$1000,3,FALSE),0)</f>
        <v>0</v>
      </c>
      <c r="J34" s="163"/>
      <c r="K34" s="32" t="str">
        <f>IFERROR(slachtdatum-I34-1,"")</f>
        <v/>
      </c>
      <c r="L34" s="93"/>
    </row>
    <row r="35" spans="1:19" ht="15" customHeight="1" x14ac:dyDescent="0.25">
      <c r="A35" s="164" t="s">
        <v>517</v>
      </c>
      <c r="B35" s="165"/>
      <c r="C35" s="165"/>
      <c r="D35" s="165"/>
      <c r="E35" s="165"/>
      <c r="F35" s="165"/>
      <c r="G35" s="77"/>
      <c r="H35" s="77"/>
      <c r="I35" s="166"/>
      <c r="J35" s="167"/>
      <c r="K35" s="32"/>
      <c r="L35" s="93"/>
    </row>
    <row r="36" spans="1:19" ht="15" customHeight="1" x14ac:dyDescent="0.25">
      <c r="A36" s="164" t="s">
        <v>517</v>
      </c>
      <c r="B36" s="165"/>
      <c r="C36" s="165"/>
      <c r="D36" s="165"/>
      <c r="E36" s="165"/>
      <c r="F36" s="165"/>
      <c r="G36" s="77"/>
      <c r="H36" s="77"/>
      <c r="I36" s="166"/>
      <c r="J36" s="167"/>
      <c r="K36" s="32"/>
      <c r="L36" s="93"/>
    </row>
    <row r="37" spans="1:19" ht="15" customHeight="1" x14ac:dyDescent="0.25">
      <c r="A37" s="164" t="s">
        <v>517</v>
      </c>
      <c r="B37" s="165"/>
      <c r="C37" s="165"/>
      <c r="D37" s="165"/>
      <c r="E37" s="165"/>
      <c r="F37" s="165"/>
      <c r="G37" s="77"/>
      <c r="H37" s="77"/>
      <c r="I37" s="166"/>
      <c r="J37" s="167"/>
      <c r="K37" s="32"/>
      <c r="L37" s="93"/>
    </row>
    <row r="38" spans="1:19" s="25" customFormat="1" ht="15" customHeight="1" x14ac:dyDescent="0.25">
      <c r="A38" s="179" t="s">
        <v>436</v>
      </c>
      <c r="B38" s="180"/>
      <c r="C38" s="180"/>
      <c r="D38" s="180"/>
      <c r="E38" s="180"/>
      <c r="F38" s="180"/>
      <c r="G38" s="180"/>
      <c r="H38" s="180"/>
      <c r="I38" s="180"/>
      <c r="J38" s="181"/>
      <c r="K38" s="92"/>
      <c r="L38" s="94"/>
    </row>
    <row r="39" spans="1:19" ht="12.75" customHeight="1" x14ac:dyDescent="0.25">
      <c r="A39" s="182" t="s">
        <v>407</v>
      </c>
      <c r="B39" s="183"/>
      <c r="C39" s="183"/>
      <c r="D39" s="183"/>
      <c r="E39" s="183"/>
      <c r="F39" s="183"/>
      <c r="G39" s="183"/>
      <c r="H39" s="184" t="s">
        <v>1</v>
      </c>
      <c r="I39" s="184"/>
      <c r="J39" s="185" t="s">
        <v>439</v>
      </c>
      <c r="K39" s="279" t="s">
        <v>346</v>
      </c>
      <c r="L39" s="93"/>
    </row>
    <row r="40" spans="1:19" ht="21" customHeight="1" x14ac:dyDescent="0.25">
      <c r="A40" s="149" t="s">
        <v>4</v>
      </c>
      <c r="B40" s="150"/>
      <c r="C40" s="150"/>
      <c r="D40" s="151"/>
      <c r="E40" s="8" t="s">
        <v>351</v>
      </c>
      <c r="F40" s="7" t="s">
        <v>352</v>
      </c>
      <c r="G40" s="66" t="s">
        <v>341</v>
      </c>
      <c r="H40" s="184"/>
      <c r="I40" s="184"/>
      <c r="J40" s="186"/>
      <c r="K40" s="285"/>
      <c r="L40" s="95"/>
      <c r="M40" s="2"/>
      <c r="N40" s="2"/>
      <c r="O40" s="2"/>
      <c r="P40" s="2"/>
      <c r="Q40" s="2"/>
      <c r="R40" s="4"/>
      <c r="S40" s="2"/>
    </row>
    <row r="41" spans="1:19" ht="15" customHeight="1" x14ac:dyDescent="0.25">
      <c r="A41" s="168"/>
      <c r="B41" s="169"/>
      <c r="C41" s="169"/>
      <c r="D41" s="170"/>
      <c r="E41" s="76" t="s">
        <v>543</v>
      </c>
      <c r="F41" s="76" t="s">
        <v>543</v>
      </c>
      <c r="G41" s="68">
        <f>IFERROR(VLOOKUP(A41,'Producten + wachttijd'!$D$2:$F$1000,3,FALSE),0)</f>
        <v>0</v>
      </c>
      <c r="H41" s="154"/>
      <c r="I41" s="154"/>
      <c r="J41" s="71" t="str">
        <f>IFERROR(IF(OR(E41="",A41=65,A41=66),"",CONCATENATE(E41-$B$25+1," dag(en)")),"")</f>
        <v/>
      </c>
      <c r="K41" s="32" t="str">
        <f>IFERROR(slachtdatum-G41-1,"")</f>
        <v/>
      </c>
      <c r="L41" s="93"/>
      <c r="M41" s="2"/>
      <c r="N41" s="2"/>
      <c r="O41" s="2"/>
      <c r="P41" s="2"/>
      <c r="Q41" s="2"/>
      <c r="R41" s="4"/>
      <c r="S41" s="2"/>
    </row>
    <row r="42" spans="1:19" ht="15" customHeight="1" x14ac:dyDescent="0.25">
      <c r="A42" s="168"/>
      <c r="B42" s="169"/>
      <c r="C42" s="169"/>
      <c r="D42" s="170"/>
      <c r="E42" s="76" t="s">
        <v>543</v>
      </c>
      <c r="F42" s="76" t="s">
        <v>543</v>
      </c>
      <c r="G42" s="68">
        <f>IFERROR(VLOOKUP(A42,'Producten + wachttijd'!$D$2:$F$1000,3,FALSE),0)</f>
        <v>0</v>
      </c>
      <c r="H42" s="154"/>
      <c r="I42" s="154"/>
      <c r="J42" s="71" t="str">
        <f t="shared" ref="J42:J45" si="0">IFERROR(IF(OR(E42="",A42=65,A42=66),"",CONCATENATE(E42-$B$25+1," dag(en)")),"")</f>
        <v/>
      </c>
      <c r="K42" s="32" t="str">
        <f>IFERROR(slachtdatum-G42-1,"")</f>
        <v/>
      </c>
      <c r="L42" s="93"/>
      <c r="M42" s="2"/>
      <c r="N42" s="2"/>
      <c r="O42" s="2"/>
      <c r="P42" s="2"/>
      <c r="Q42" s="2"/>
      <c r="R42" s="4"/>
      <c r="S42" s="2"/>
    </row>
    <row r="43" spans="1:19" ht="15" customHeight="1" x14ac:dyDescent="0.25">
      <c r="A43" s="168"/>
      <c r="B43" s="169"/>
      <c r="C43" s="169"/>
      <c r="D43" s="170"/>
      <c r="E43" s="76" t="s">
        <v>543</v>
      </c>
      <c r="F43" s="76" t="s">
        <v>543</v>
      </c>
      <c r="G43" s="68">
        <f>IFERROR(VLOOKUP(A43,'Producten + wachttijd'!$D$2:$F$1000,3,FALSE),0)</f>
        <v>0</v>
      </c>
      <c r="H43" s="154"/>
      <c r="I43" s="154"/>
      <c r="J43" s="71" t="str">
        <f t="shared" si="0"/>
        <v/>
      </c>
      <c r="K43" s="32" t="str">
        <f>IFERROR(slachtdatum-G43-1,"")</f>
        <v/>
      </c>
      <c r="L43" s="93"/>
      <c r="M43" s="2"/>
      <c r="N43" s="2"/>
      <c r="O43" s="2"/>
      <c r="P43" s="2"/>
      <c r="Q43" s="2"/>
      <c r="R43" s="2"/>
      <c r="S43" s="2"/>
    </row>
    <row r="44" spans="1:19" ht="15" customHeight="1" x14ac:dyDescent="0.25">
      <c r="A44" s="168"/>
      <c r="B44" s="169"/>
      <c r="C44" s="169"/>
      <c r="D44" s="170"/>
      <c r="E44" s="76" t="s">
        <v>543</v>
      </c>
      <c r="F44" s="76" t="s">
        <v>543</v>
      </c>
      <c r="G44" s="68">
        <f>IFERROR(VLOOKUP(A44,'Producten + wachttijd'!$D$2:$F$1000,3,FALSE),0)</f>
        <v>0</v>
      </c>
      <c r="H44" s="154"/>
      <c r="I44" s="154"/>
      <c r="J44" s="71" t="str">
        <f t="shared" si="0"/>
        <v/>
      </c>
      <c r="K44" s="32" t="str">
        <f>IFERROR(slachtdatum-G44-1,"")</f>
        <v/>
      </c>
      <c r="L44" s="93"/>
      <c r="M44" s="2"/>
      <c r="N44" s="2"/>
      <c r="O44" s="2"/>
      <c r="P44" s="2"/>
      <c r="Q44" s="2"/>
      <c r="R44" s="4"/>
      <c r="S44" s="2"/>
    </row>
    <row r="45" spans="1:19" ht="15" customHeight="1" x14ac:dyDescent="0.25">
      <c r="A45" s="168"/>
      <c r="B45" s="169"/>
      <c r="C45" s="169"/>
      <c r="D45" s="170"/>
      <c r="E45" s="76" t="s">
        <v>543</v>
      </c>
      <c r="F45" s="76" t="s">
        <v>543</v>
      </c>
      <c r="G45" s="68">
        <f>IFERROR(VLOOKUP(A45,'Producten + wachttijd'!$D$2:$F$1000,3,FALSE),0)</f>
        <v>0</v>
      </c>
      <c r="H45" s="154"/>
      <c r="I45" s="154"/>
      <c r="J45" s="71" t="str">
        <f t="shared" si="0"/>
        <v/>
      </c>
      <c r="K45" s="32" t="str">
        <f>IFERROR(slachtdatum-G45-1,"")</f>
        <v/>
      </c>
      <c r="L45" s="93"/>
      <c r="M45" s="2"/>
      <c r="N45" s="2"/>
      <c r="O45" s="2"/>
      <c r="P45" s="2"/>
      <c r="Q45" s="2"/>
      <c r="R45" s="4"/>
      <c r="S45" s="2"/>
    </row>
    <row r="46" spans="1:19" ht="15" customHeight="1" x14ac:dyDescent="0.25">
      <c r="A46" s="164"/>
      <c r="B46" s="165"/>
      <c r="C46" s="165"/>
      <c r="D46" s="172"/>
      <c r="E46" s="77"/>
      <c r="F46" s="77"/>
      <c r="G46" s="78"/>
      <c r="H46" s="154"/>
      <c r="I46" s="154"/>
      <c r="J46" s="85"/>
      <c r="K46" s="32"/>
      <c r="L46" s="93"/>
      <c r="M46" s="2"/>
      <c r="N46" s="2"/>
      <c r="O46" s="2"/>
      <c r="P46" s="2"/>
      <c r="Q46" s="2"/>
      <c r="R46" s="4"/>
      <c r="S46" s="2"/>
    </row>
    <row r="47" spans="1:19" ht="15" customHeight="1" x14ac:dyDescent="0.25">
      <c r="A47" s="164"/>
      <c r="B47" s="165"/>
      <c r="C47" s="165"/>
      <c r="D47" s="172"/>
      <c r="E47" s="77"/>
      <c r="F47" s="77"/>
      <c r="G47" s="78"/>
      <c r="H47" s="171"/>
      <c r="I47" s="172"/>
      <c r="J47" s="85"/>
      <c r="K47" s="32"/>
      <c r="L47" s="93"/>
      <c r="M47" s="2"/>
      <c r="N47" s="2"/>
      <c r="O47" s="2"/>
      <c r="P47" s="2"/>
      <c r="Q47" s="2"/>
      <c r="R47" s="4"/>
      <c r="S47" s="2"/>
    </row>
    <row r="48" spans="1:19" ht="15" customHeight="1" x14ac:dyDescent="0.25">
      <c r="A48" s="164"/>
      <c r="B48" s="165"/>
      <c r="C48" s="165"/>
      <c r="D48" s="172"/>
      <c r="E48" s="77"/>
      <c r="F48" s="77"/>
      <c r="G48" s="78"/>
      <c r="H48" s="171"/>
      <c r="I48" s="172"/>
      <c r="J48" s="85"/>
      <c r="K48" s="32"/>
      <c r="L48" s="93"/>
      <c r="M48" s="2"/>
      <c r="N48" s="2"/>
      <c r="O48" s="2"/>
      <c r="P48" s="2"/>
      <c r="Q48" s="2"/>
      <c r="R48" s="4"/>
      <c r="S48" s="2"/>
    </row>
    <row r="49" spans="1:19" ht="18.75" customHeight="1" x14ac:dyDescent="0.25">
      <c r="A49" s="231" t="s">
        <v>494</v>
      </c>
      <c r="B49" s="202"/>
      <c r="C49" s="202"/>
      <c r="D49" s="202"/>
      <c r="E49" s="202"/>
      <c r="F49" s="202"/>
      <c r="G49" s="202"/>
      <c r="H49" s="202"/>
      <c r="I49" s="202"/>
      <c r="J49" s="232"/>
      <c r="K49" s="86"/>
      <c r="L49" s="93"/>
      <c r="M49" s="2"/>
      <c r="N49" s="2"/>
      <c r="O49" s="2"/>
      <c r="P49" s="2"/>
      <c r="Q49" s="2"/>
      <c r="R49" s="4"/>
      <c r="S49" s="2"/>
    </row>
    <row r="50" spans="1:19" ht="18" customHeight="1" x14ac:dyDescent="0.25">
      <c r="A50" s="231" t="s">
        <v>495</v>
      </c>
      <c r="B50" s="202"/>
      <c r="C50" s="202"/>
      <c r="D50" s="202"/>
      <c r="E50" s="241"/>
      <c r="F50" s="241"/>
      <c r="G50" s="241"/>
      <c r="H50" s="241"/>
      <c r="I50" s="241"/>
      <c r="J50" s="242"/>
      <c r="K50" s="86"/>
      <c r="L50" s="93"/>
      <c r="M50" s="2"/>
      <c r="N50" s="2"/>
      <c r="O50" s="2"/>
      <c r="P50" s="2"/>
      <c r="Q50" s="2"/>
      <c r="R50" s="4"/>
      <c r="S50" s="2"/>
    </row>
    <row r="51" spans="1:19" ht="15" customHeight="1" x14ac:dyDescent="0.25">
      <c r="A51" s="179" t="s">
        <v>24</v>
      </c>
      <c r="B51" s="180"/>
      <c r="C51" s="180"/>
      <c r="D51" s="180"/>
      <c r="E51" s="180"/>
      <c r="F51" s="180"/>
      <c r="G51" s="180"/>
      <c r="H51" s="180"/>
      <c r="I51" s="180"/>
      <c r="J51" s="181"/>
      <c r="K51" s="279" t="s">
        <v>346</v>
      </c>
      <c r="L51" s="27"/>
      <c r="M51" s="2"/>
      <c r="N51" s="2"/>
      <c r="O51" s="2"/>
      <c r="P51" s="4"/>
      <c r="Q51" s="2"/>
    </row>
    <row r="52" spans="1:19" ht="15" customHeight="1" x14ac:dyDescent="0.25">
      <c r="A52" s="160" t="s">
        <v>4</v>
      </c>
      <c r="B52" s="160"/>
      <c r="C52" s="160"/>
      <c r="D52" s="160"/>
      <c r="E52" s="304" t="s">
        <v>569</v>
      </c>
      <c r="F52" s="309" t="s">
        <v>568</v>
      </c>
      <c r="G52" s="305" t="s">
        <v>341</v>
      </c>
      <c r="H52" s="310" t="s">
        <v>549</v>
      </c>
      <c r="I52" s="311"/>
      <c r="J52" s="307" t="s">
        <v>439</v>
      </c>
      <c r="K52" s="280"/>
      <c r="L52" s="27"/>
      <c r="M52" s="2"/>
      <c r="N52" s="2"/>
      <c r="O52" s="2"/>
      <c r="P52" s="4"/>
      <c r="Q52" s="2"/>
    </row>
    <row r="53" spans="1:19" ht="22" customHeight="1" x14ac:dyDescent="0.25">
      <c r="A53" s="160"/>
      <c r="B53" s="160"/>
      <c r="C53" s="160"/>
      <c r="D53" s="160"/>
      <c r="E53" s="184"/>
      <c r="F53" s="304"/>
      <c r="G53" s="306"/>
      <c r="H53" s="312"/>
      <c r="I53" s="313"/>
      <c r="J53" s="308"/>
      <c r="K53" s="281"/>
      <c r="L53" s="27"/>
      <c r="M53" s="2"/>
      <c r="N53" s="2"/>
      <c r="O53" s="2"/>
      <c r="P53" s="4"/>
      <c r="Q53" s="2"/>
    </row>
    <row r="54" spans="1:19" ht="15" customHeight="1" x14ac:dyDescent="0.25">
      <c r="A54" s="233"/>
      <c r="B54" s="234"/>
      <c r="C54" s="234"/>
      <c r="D54" s="235"/>
      <c r="E54" s="76" t="s">
        <v>543</v>
      </c>
      <c r="F54" s="146"/>
      <c r="G54" s="68">
        <f>IFERROR(VLOOKUP(A54,'Producten + wachttijd'!$G$2:$I$1000,3,FALSE),0)</f>
        <v>0</v>
      </c>
      <c r="H54" s="240" t="str">
        <f>IFERROR(VLOOKUP(A54,'Producten + wachttijd'!$G$2:$J$1000,4,FALSE),"")</f>
        <v/>
      </c>
      <c r="I54" s="240"/>
      <c r="J54" s="71" t="str">
        <f>IFERROR(IF(OR(E54="",A54=65,A54=66),"",CONCATENATE(E54-$B$25+1," dag(en)")),"")</f>
        <v/>
      </c>
      <c r="K54" s="32" t="str">
        <f>IFERROR(slachtdatum-G54-1,"")</f>
        <v/>
      </c>
      <c r="L54" s="27"/>
      <c r="M54" s="5"/>
      <c r="N54" s="2"/>
      <c r="O54" s="2"/>
      <c r="P54" s="4"/>
      <c r="Q54" s="2"/>
    </row>
    <row r="55" spans="1:19" ht="15" customHeight="1" x14ac:dyDescent="0.25">
      <c r="A55" s="233"/>
      <c r="B55" s="234"/>
      <c r="C55" s="234"/>
      <c r="D55" s="235"/>
      <c r="E55" s="76" t="s">
        <v>543</v>
      </c>
      <c r="F55" s="146"/>
      <c r="G55" s="68">
        <f>IFERROR(VLOOKUP(A55,'Producten + wachttijd'!$G$2:$I$1000,3,FALSE),0)</f>
        <v>0</v>
      </c>
      <c r="H55" s="240" t="str">
        <f>IFERROR(VLOOKUP(A55,'Producten + wachttijd'!$G$2:$J$1000,4,FALSE),"")</f>
        <v/>
      </c>
      <c r="I55" s="240"/>
      <c r="J55" s="71" t="str">
        <f t="shared" ref="J55:J58" si="1">IFERROR(IF(OR(E55="",A55=65,A55=66),"",CONCATENATE(E55-$B$25+1," dag(en)")),"")</f>
        <v/>
      </c>
      <c r="K55" s="32" t="str">
        <f>IFERROR(slachtdatum-G55-1,"")</f>
        <v/>
      </c>
      <c r="L55" s="27"/>
      <c r="M55" s="2"/>
      <c r="N55" s="2"/>
      <c r="O55" s="2"/>
      <c r="P55" s="4"/>
      <c r="Q55" s="2"/>
    </row>
    <row r="56" spans="1:19" ht="15" customHeight="1" x14ac:dyDescent="0.25">
      <c r="A56" s="233"/>
      <c r="B56" s="234"/>
      <c r="C56" s="234"/>
      <c r="D56" s="235"/>
      <c r="E56" s="76" t="s">
        <v>543</v>
      </c>
      <c r="F56" s="146"/>
      <c r="G56" s="68">
        <f>IFERROR(VLOOKUP(A56,'Producten + wachttijd'!$G$2:$I$1000,3,FALSE),0)</f>
        <v>0</v>
      </c>
      <c r="H56" s="240" t="str">
        <f>IFERROR(VLOOKUP(A56,'Producten + wachttijd'!$G$2:$J$1000,4,FALSE),"")</f>
        <v/>
      </c>
      <c r="I56" s="240"/>
      <c r="J56" s="71" t="str">
        <f t="shared" si="1"/>
        <v/>
      </c>
      <c r="K56" s="32" t="str">
        <f>IFERROR(slachtdatum-G56-1,"")</f>
        <v/>
      </c>
      <c r="L56" s="27"/>
      <c r="M56" s="2"/>
      <c r="N56" s="2"/>
      <c r="O56" s="2"/>
      <c r="P56" s="4"/>
      <c r="Q56" s="2"/>
    </row>
    <row r="57" spans="1:19" ht="15" customHeight="1" x14ac:dyDescent="0.25">
      <c r="A57" s="233"/>
      <c r="B57" s="234"/>
      <c r="C57" s="234"/>
      <c r="D57" s="235"/>
      <c r="E57" s="76" t="s">
        <v>543</v>
      </c>
      <c r="F57" s="146"/>
      <c r="G57" s="68">
        <f>IFERROR(VLOOKUP(A57,'Producten + wachttijd'!$G$2:$I$1000,3,FALSE),0)</f>
        <v>0</v>
      </c>
      <c r="H57" s="240" t="str">
        <f>IFERROR(VLOOKUP(A57,'Producten + wachttijd'!$G$2:$J$1000,4,FALSE),"")</f>
        <v/>
      </c>
      <c r="I57" s="240"/>
      <c r="J57" s="71" t="str">
        <f t="shared" si="1"/>
        <v/>
      </c>
      <c r="K57" s="32" t="str">
        <f>IFERROR(slachtdatum-G57-1,"")</f>
        <v/>
      </c>
      <c r="L57" s="27"/>
      <c r="M57" s="2"/>
      <c r="N57" s="2"/>
      <c r="O57" s="2"/>
      <c r="P57" s="4"/>
      <c r="Q57" s="2"/>
    </row>
    <row r="58" spans="1:19" ht="15" customHeight="1" x14ac:dyDescent="0.25">
      <c r="A58" s="233"/>
      <c r="B58" s="234"/>
      <c r="C58" s="234"/>
      <c r="D58" s="235"/>
      <c r="E58" s="76" t="s">
        <v>543</v>
      </c>
      <c r="F58" s="146"/>
      <c r="G58" s="68">
        <f>IFERROR(VLOOKUP(A58,'Producten + wachttijd'!$G$2:$I$1000,3,FALSE),0)</f>
        <v>0</v>
      </c>
      <c r="H58" s="240" t="str">
        <f>IFERROR(VLOOKUP(A58,'Producten + wachttijd'!$G$2:$J$1000,4,FALSE),"")</f>
        <v/>
      </c>
      <c r="I58" s="240"/>
      <c r="J58" s="71" t="str">
        <f t="shared" si="1"/>
        <v/>
      </c>
      <c r="K58" s="32" t="str">
        <f>IFERROR(slachtdatum-G58-1,"")</f>
        <v/>
      </c>
      <c r="L58" s="27"/>
      <c r="M58" s="2"/>
      <c r="N58" s="2"/>
      <c r="O58" s="2"/>
      <c r="P58" s="4"/>
      <c r="Q58" s="2"/>
    </row>
    <row r="59" spans="1:19" ht="15" customHeight="1" x14ac:dyDescent="0.25">
      <c r="A59" s="243"/>
      <c r="B59" s="244"/>
      <c r="C59" s="244"/>
      <c r="D59" s="245"/>
      <c r="E59" s="126"/>
      <c r="F59" s="126"/>
      <c r="G59" s="126"/>
      <c r="H59" s="246"/>
      <c r="I59" s="245"/>
      <c r="J59" s="127"/>
      <c r="K59" s="32"/>
      <c r="L59" s="27"/>
      <c r="M59" s="2"/>
      <c r="N59" s="2"/>
      <c r="O59" s="2"/>
      <c r="P59" s="4"/>
      <c r="Q59" s="2"/>
    </row>
    <row r="60" spans="1:19" ht="15" customHeight="1" x14ac:dyDescent="0.25">
      <c r="A60" s="243"/>
      <c r="B60" s="244"/>
      <c r="C60" s="244"/>
      <c r="D60" s="245"/>
      <c r="E60" s="126"/>
      <c r="F60" s="126"/>
      <c r="G60" s="126"/>
      <c r="H60" s="246"/>
      <c r="I60" s="245"/>
      <c r="J60" s="127"/>
      <c r="K60" s="32"/>
      <c r="L60" s="27"/>
      <c r="M60" s="2"/>
      <c r="N60" s="2"/>
      <c r="O60" s="2"/>
      <c r="P60" s="4"/>
      <c r="Q60" s="2"/>
    </row>
    <row r="61" spans="1:19" ht="15" customHeight="1" x14ac:dyDescent="0.25">
      <c r="A61" s="243"/>
      <c r="B61" s="244"/>
      <c r="C61" s="244"/>
      <c r="D61" s="245"/>
      <c r="E61" s="126"/>
      <c r="F61" s="126"/>
      <c r="G61" s="126"/>
      <c r="H61" s="246"/>
      <c r="I61" s="245"/>
      <c r="J61" s="127"/>
      <c r="K61" s="32"/>
      <c r="L61" s="27"/>
      <c r="M61" s="2"/>
      <c r="N61" s="2"/>
      <c r="O61" s="2"/>
      <c r="P61" s="4"/>
      <c r="Q61" s="2"/>
    </row>
    <row r="62" spans="1:19" ht="15" customHeight="1" x14ac:dyDescent="0.25">
      <c r="A62" s="228" t="s">
        <v>296</v>
      </c>
      <c r="B62" s="229"/>
      <c r="C62" s="229"/>
      <c r="D62" s="229"/>
      <c r="E62" s="229"/>
      <c r="F62" s="229"/>
      <c r="G62" s="229"/>
      <c r="H62" s="229"/>
      <c r="I62" s="229"/>
      <c r="J62" s="230"/>
      <c r="K62" s="21"/>
      <c r="L62" s="27"/>
      <c r="M62" s="2"/>
      <c r="N62" s="2"/>
      <c r="O62" s="2"/>
      <c r="P62" s="4"/>
      <c r="Q62" s="2"/>
    </row>
    <row r="63" spans="1:19" ht="15" customHeight="1" x14ac:dyDescent="0.25">
      <c r="A63" s="300" t="s">
        <v>331</v>
      </c>
      <c r="B63" s="301"/>
      <c r="C63" s="301"/>
      <c r="D63" s="301"/>
      <c r="E63" s="302"/>
      <c r="F63" s="160" t="s">
        <v>496</v>
      </c>
      <c r="G63" s="160"/>
      <c r="H63" s="160"/>
      <c r="I63" s="160"/>
      <c r="J63" s="161"/>
      <c r="K63" s="92"/>
      <c r="L63" s="46"/>
      <c r="M63" s="1"/>
      <c r="N63" s="2"/>
      <c r="O63" s="2"/>
      <c r="P63" s="4"/>
      <c r="Q63" s="2"/>
    </row>
    <row r="64" spans="1:19" ht="15" customHeight="1" x14ac:dyDescent="0.25">
      <c r="A64" s="73" t="s">
        <v>332</v>
      </c>
      <c r="B64" s="80"/>
      <c r="C64" s="101"/>
      <c r="D64" s="101"/>
      <c r="E64" s="72"/>
      <c r="F64" s="195"/>
      <c r="G64" s="196"/>
      <c r="H64" s="196"/>
      <c r="I64" s="196"/>
      <c r="J64" s="197"/>
      <c r="K64" s="92"/>
      <c r="L64" s="88"/>
      <c r="N64" s="2"/>
      <c r="O64" s="2"/>
      <c r="P64" s="4"/>
      <c r="Q64" s="2"/>
    </row>
    <row r="65" spans="1:17" ht="15" customHeight="1" x14ac:dyDescent="0.25">
      <c r="A65" s="299" t="s">
        <v>365</v>
      </c>
      <c r="B65" s="303"/>
      <c r="C65" s="236"/>
      <c r="D65" s="237"/>
      <c r="E65" s="238"/>
      <c r="F65" s="289"/>
      <c r="G65" s="290"/>
      <c r="H65" s="290"/>
      <c r="I65" s="290"/>
      <c r="J65" s="291"/>
      <c r="K65" s="92"/>
      <c r="L65" s="88"/>
      <c r="N65" s="2"/>
      <c r="O65" s="2"/>
      <c r="P65" s="2"/>
      <c r="Q65" s="2"/>
    </row>
    <row r="66" spans="1:17" ht="26.25" customHeight="1" x14ac:dyDescent="0.25">
      <c r="A66" s="70" t="s">
        <v>402</v>
      </c>
      <c r="B66" s="154"/>
      <c r="C66" s="154"/>
      <c r="D66" s="154"/>
      <c r="E66" s="154"/>
      <c r="F66" s="198"/>
      <c r="G66" s="199"/>
      <c r="H66" s="199"/>
      <c r="I66" s="199"/>
      <c r="J66" s="200"/>
      <c r="K66" s="92"/>
      <c r="L66" s="88"/>
      <c r="N66" s="2"/>
      <c r="O66" s="2"/>
      <c r="P66" s="2"/>
      <c r="Q66" s="2"/>
    </row>
    <row r="67" spans="1:17" ht="15" customHeight="1" x14ac:dyDescent="0.25">
      <c r="A67" s="57" t="s">
        <v>344</v>
      </c>
      <c r="B67" s="81"/>
      <c r="C67" s="67"/>
      <c r="D67" s="67"/>
      <c r="E67" s="82"/>
      <c r="F67" s="195"/>
      <c r="G67" s="196"/>
      <c r="H67" s="196"/>
      <c r="I67" s="196"/>
      <c r="J67" s="197"/>
      <c r="K67" s="92"/>
      <c r="L67" s="88"/>
      <c r="N67" s="2"/>
      <c r="O67" s="2"/>
      <c r="P67" s="4"/>
      <c r="Q67" s="2"/>
    </row>
    <row r="68" spans="1:17" ht="15" customHeight="1" x14ac:dyDescent="0.25">
      <c r="A68" s="299" t="s">
        <v>365</v>
      </c>
      <c r="B68" s="174"/>
      <c r="C68" s="236"/>
      <c r="D68" s="237"/>
      <c r="E68" s="238"/>
      <c r="F68" s="289"/>
      <c r="G68" s="290"/>
      <c r="H68" s="290"/>
      <c r="I68" s="290"/>
      <c r="J68" s="291"/>
      <c r="K68" s="92"/>
      <c r="L68" s="88"/>
      <c r="N68" s="2"/>
      <c r="O68" s="2"/>
      <c r="P68" s="4"/>
      <c r="Q68" s="2"/>
    </row>
    <row r="69" spans="1:17" ht="24.75" customHeight="1" x14ac:dyDescent="0.25">
      <c r="A69" s="227" t="s">
        <v>493</v>
      </c>
      <c r="B69" s="227"/>
      <c r="C69" s="227"/>
      <c r="D69" s="227"/>
      <c r="E69" s="227"/>
      <c r="F69" s="227"/>
      <c r="G69" s="227"/>
      <c r="H69" s="239"/>
      <c r="I69" s="239"/>
      <c r="J69" s="239"/>
      <c r="K69" s="92"/>
      <c r="L69" s="88"/>
      <c r="N69" s="2"/>
      <c r="O69" s="2"/>
      <c r="P69" s="4"/>
    </row>
    <row r="70" spans="1:17" s="25" customFormat="1" ht="26.25" customHeight="1" x14ac:dyDescent="0.25">
      <c r="A70" s="259" t="s">
        <v>497</v>
      </c>
      <c r="B70" s="260"/>
      <c r="C70" s="260"/>
      <c r="D70" s="260"/>
      <c r="E70" s="260"/>
      <c r="F70" s="260"/>
      <c r="G70" s="260"/>
      <c r="H70" s="260"/>
      <c r="I70" s="260"/>
      <c r="J70" s="261"/>
      <c r="K70" s="9"/>
      <c r="L70" s="91"/>
      <c r="N70" s="19"/>
      <c r="O70" s="19"/>
      <c r="P70" s="20"/>
    </row>
    <row r="71" spans="1:17" ht="50.4" customHeight="1" x14ac:dyDescent="0.25">
      <c r="A71" s="262"/>
      <c r="B71" s="263"/>
      <c r="C71" s="263"/>
      <c r="D71" s="263"/>
      <c r="E71" s="263"/>
      <c r="F71" s="263"/>
      <c r="G71" s="263"/>
      <c r="H71" s="263"/>
      <c r="I71" s="263"/>
      <c r="J71" s="264"/>
      <c r="K71" s="92"/>
      <c r="L71" s="88"/>
      <c r="N71" s="2"/>
      <c r="O71" s="2"/>
      <c r="P71" s="4"/>
    </row>
    <row r="72" spans="1:17" s="25" customFormat="1" ht="15" customHeight="1" x14ac:dyDescent="0.25">
      <c r="A72" s="218" t="s">
        <v>403</v>
      </c>
      <c r="B72" s="219"/>
      <c r="C72" s="219"/>
      <c r="D72" s="219"/>
      <c r="E72" s="219"/>
      <c r="F72" s="219"/>
      <c r="G72" s="219"/>
      <c r="H72" s="219"/>
      <c r="I72" s="219"/>
      <c r="J72" s="220"/>
      <c r="K72" s="92"/>
      <c r="L72" s="91"/>
      <c r="N72" s="19"/>
      <c r="O72" s="19"/>
      <c r="P72" s="20"/>
      <c r="Q72" s="19"/>
    </row>
    <row r="73" spans="1:17" s="25" customFormat="1" ht="15" customHeight="1" x14ac:dyDescent="0.25">
      <c r="A73" s="35" t="s">
        <v>404</v>
      </c>
      <c r="B73" s="102"/>
      <c r="C73" s="102"/>
      <c r="D73" s="102"/>
      <c r="E73" s="102"/>
      <c r="F73" s="102"/>
      <c r="G73" s="102"/>
      <c r="H73" s="102"/>
      <c r="I73" s="102"/>
      <c r="J73" s="36"/>
      <c r="K73" s="92"/>
      <c r="L73" s="91"/>
      <c r="N73" s="19"/>
      <c r="O73" s="19"/>
      <c r="P73" s="20"/>
      <c r="Q73" s="19"/>
    </row>
    <row r="74" spans="1:17" ht="15" customHeight="1" x14ac:dyDescent="0.25">
      <c r="A74" s="39"/>
      <c r="B74" s="13"/>
      <c r="C74" s="13"/>
      <c r="D74" s="13"/>
      <c r="E74" s="13"/>
      <c r="F74" s="13"/>
      <c r="G74" s="13"/>
      <c r="H74" s="13"/>
      <c r="I74" s="13"/>
      <c r="J74" s="43"/>
      <c r="K74" s="92"/>
      <c r="L74" s="88"/>
      <c r="N74" s="2"/>
      <c r="O74" s="2"/>
      <c r="P74" s="4"/>
      <c r="Q74" s="2"/>
    </row>
    <row r="75" spans="1:17" s="3" customFormat="1" ht="4.5" customHeight="1" x14ac:dyDescent="0.25">
      <c r="A75" s="39"/>
      <c r="B75" s="13"/>
      <c r="C75" s="13"/>
      <c r="D75" s="13"/>
      <c r="E75" s="13"/>
      <c r="F75" s="13"/>
      <c r="G75" s="13"/>
      <c r="H75" s="13"/>
      <c r="I75" s="13"/>
      <c r="J75" s="43"/>
      <c r="K75" s="92"/>
      <c r="L75" s="28"/>
      <c r="N75" s="10"/>
      <c r="O75" s="2"/>
      <c r="P75" s="4"/>
      <c r="Q75" s="2"/>
    </row>
    <row r="76" spans="1:17" s="22" customFormat="1" ht="15" customHeight="1" x14ac:dyDescent="0.25">
      <c r="A76" s="37" t="s">
        <v>405</v>
      </c>
      <c r="B76" s="23"/>
      <c r="C76" s="23"/>
      <c r="D76" s="23"/>
      <c r="E76" s="23"/>
      <c r="F76" s="23"/>
      <c r="G76" s="23"/>
      <c r="H76" s="23"/>
      <c r="I76" s="23"/>
      <c r="J76" s="38"/>
      <c r="K76" s="92"/>
      <c r="L76" s="15"/>
      <c r="N76" s="19"/>
      <c r="O76" s="19"/>
      <c r="P76" s="20"/>
      <c r="Q76" s="19"/>
    </row>
    <row r="77" spans="1:17" s="3" customFormat="1" ht="15" customHeight="1" x14ac:dyDescent="0.25">
      <c r="A77" s="39"/>
      <c r="B77" s="13"/>
      <c r="C77" s="13"/>
      <c r="D77" s="13"/>
      <c r="E77" s="13"/>
      <c r="F77" s="13"/>
      <c r="G77" s="13"/>
      <c r="H77" s="13"/>
      <c r="I77" s="13"/>
      <c r="J77" s="43"/>
      <c r="K77" s="92"/>
      <c r="L77" s="28"/>
      <c r="N77" s="2"/>
      <c r="O77" s="2"/>
      <c r="P77" s="4"/>
      <c r="Q77" s="2"/>
    </row>
    <row r="78" spans="1:17" s="3" customFormat="1" ht="5.25" customHeight="1" x14ac:dyDescent="0.25">
      <c r="A78" s="39"/>
      <c r="B78" s="13"/>
      <c r="C78" s="13"/>
      <c r="D78" s="13"/>
      <c r="E78" s="13"/>
      <c r="F78" s="13"/>
      <c r="G78" s="13"/>
      <c r="H78" s="13"/>
      <c r="I78" s="13"/>
      <c r="J78" s="43"/>
      <c r="K78" s="92"/>
      <c r="L78" s="28"/>
      <c r="N78" s="2"/>
      <c r="O78" s="2"/>
      <c r="P78" s="4"/>
      <c r="Q78" s="2"/>
    </row>
    <row r="79" spans="1:17" s="22" customFormat="1" ht="15" customHeight="1" x14ac:dyDescent="0.25">
      <c r="A79" s="37" t="s">
        <v>504</v>
      </c>
      <c r="B79" s="23"/>
      <c r="C79" s="23"/>
      <c r="D79" s="23"/>
      <c r="E79" s="23"/>
      <c r="F79" s="23"/>
      <c r="G79" s="23"/>
      <c r="H79" s="23"/>
      <c r="I79" s="23"/>
      <c r="J79" s="38"/>
      <c r="K79" s="92"/>
      <c r="L79" s="15"/>
      <c r="N79" s="19"/>
      <c r="O79" s="19"/>
      <c r="P79" s="20"/>
      <c r="Q79" s="19"/>
    </row>
    <row r="80" spans="1:17" s="3" customFormat="1" ht="15" customHeight="1" x14ac:dyDescent="0.25">
      <c r="A80" s="39"/>
      <c r="B80" s="13"/>
      <c r="C80" s="13"/>
      <c r="D80" s="13"/>
      <c r="E80" s="13"/>
      <c r="F80" s="13"/>
      <c r="G80" s="13"/>
      <c r="H80" s="13"/>
      <c r="I80" s="13"/>
      <c r="J80" s="43"/>
      <c r="K80" s="92"/>
      <c r="L80" s="28"/>
      <c r="N80" s="2"/>
      <c r="O80" s="2"/>
      <c r="P80" s="4"/>
      <c r="Q80" s="2"/>
    </row>
    <row r="81" spans="1:17" s="3" customFormat="1" ht="15" customHeight="1" x14ac:dyDescent="0.25">
      <c r="A81" s="39"/>
      <c r="B81" s="13"/>
      <c r="C81" s="13"/>
      <c r="D81" s="13"/>
      <c r="E81" s="13"/>
      <c r="F81" s="13"/>
      <c r="G81" s="13"/>
      <c r="H81" s="13"/>
      <c r="I81" s="13"/>
      <c r="J81" s="43"/>
      <c r="K81" s="92"/>
      <c r="L81" s="28"/>
      <c r="N81" s="2"/>
      <c r="O81" s="2"/>
      <c r="P81" s="4"/>
      <c r="Q81" s="2"/>
    </row>
    <row r="82" spans="1:17" s="25" customFormat="1" ht="15" customHeight="1" x14ac:dyDescent="0.25">
      <c r="A82" s="296" t="s">
        <v>290</v>
      </c>
      <c r="B82" s="297"/>
      <c r="C82" s="297"/>
      <c r="D82" s="297"/>
      <c r="E82" s="297"/>
      <c r="F82" s="297"/>
      <c r="G82" s="297"/>
      <c r="H82" s="297"/>
      <c r="I82" s="297"/>
      <c r="J82" s="298"/>
      <c r="K82" s="92"/>
      <c r="L82" s="91"/>
      <c r="N82" s="19"/>
      <c r="O82" s="19"/>
      <c r="P82" s="20"/>
      <c r="Q82" s="19"/>
    </row>
    <row r="83" spans="1:17" ht="15" customHeight="1" x14ac:dyDescent="0.25">
      <c r="A83" s="268" t="s">
        <v>291</v>
      </c>
      <c r="B83" s="269"/>
      <c r="C83" s="269"/>
      <c r="D83" s="269"/>
      <c r="E83" s="13"/>
      <c r="F83" s="13"/>
      <c r="G83" s="13"/>
      <c r="H83" s="252"/>
      <c r="I83" s="252"/>
      <c r="J83" s="253"/>
      <c r="K83" s="92"/>
      <c r="L83" s="88"/>
      <c r="N83" s="2"/>
      <c r="O83" s="2"/>
      <c r="P83" s="4"/>
      <c r="Q83" s="2"/>
    </row>
    <row r="84" spans="1:17" ht="15" customHeight="1" x14ac:dyDescent="0.25">
      <c r="A84" s="39"/>
      <c r="B84" s="13"/>
      <c r="C84" s="13"/>
      <c r="D84" s="13"/>
      <c r="E84" s="13"/>
      <c r="F84" s="13"/>
      <c r="G84" s="13"/>
      <c r="H84" s="13"/>
      <c r="I84" s="13"/>
      <c r="J84" s="43"/>
      <c r="K84" s="92"/>
      <c r="L84" s="88"/>
      <c r="N84" s="2"/>
      <c r="O84" s="2"/>
      <c r="P84" s="4"/>
      <c r="Q84" s="2"/>
    </row>
    <row r="85" spans="1:17" ht="15" customHeight="1" x14ac:dyDescent="0.25">
      <c r="A85" s="268" t="s">
        <v>292</v>
      </c>
      <c r="B85" s="269"/>
      <c r="C85" s="269"/>
      <c r="D85" s="269"/>
      <c r="E85" s="13"/>
      <c r="F85" s="13"/>
      <c r="G85" s="13"/>
      <c r="H85" s="252"/>
      <c r="I85" s="252"/>
      <c r="J85" s="253"/>
      <c r="K85" s="92"/>
      <c r="L85" s="88"/>
      <c r="N85" s="2"/>
      <c r="O85" s="2"/>
      <c r="P85" s="4"/>
      <c r="Q85" s="2"/>
    </row>
    <row r="86" spans="1:17" ht="15" customHeight="1" x14ac:dyDescent="0.25">
      <c r="A86" s="65"/>
      <c r="B86" s="103"/>
      <c r="C86" s="103"/>
      <c r="D86" s="103"/>
      <c r="E86" s="13"/>
      <c r="F86" s="13"/>
      <c r="G86" s="13"/>
      <c r="H86" s="13"/>
      <c r="I86" s="13"/>
      <c r="J86" s="43"/>
      <c r="K86" s="92"/>
      <c r="L86" s="88"/>
      <c r="N86" s="2"/>
      <c r="O86" s="2"/>
      <c r="P86" s="4"/>
      <c r="Q86" s="2"/>
    </row>
    <row r="87" spans="1:17" ht="15" customHeight="1" x14ac:dyDescent="0.25">
      <c r="A87" s="268" t="s">
        <v>293</v>
      </c>
      <c r="B87" s="269"/>
      <c r="C87" s="269"/>
      <c r="D87" s="269"/>
      <c r="E87" s="13"/>
      <c r="F87" s="13"/>
      <c r="G87" s="13"/>
      <c r="H87" s="252"/>
      <c r="I87" s="252"/>
      <c r="J87" s="253"/>
      <c r="K87" s="92"/>
      <c r="L87" s="88"/>
      <c r="N87" s="2"/>
      <c r="O87" s="2"/>
      <c r="P87" s="4"/>
      <c r="Q87" s="2"/>
    </row>
    <row r="88" spans="1:17" ht="15" customHeight="1" x14ac:dyDescent="0.25">
      <c r="A88" s="65"/>
      <c r="B88" s="103"/>
      <c r="C88" s="103"/>
      <c r="D88" s="103"/>
      <c r="E88" s="13"/>
      <c r="F88" s="13"/>
      <c r="G88" s="13"/>
      <c r="H88" s="13"/>
      <c r="I88" s="13"/>
      <c r="J88" s="43"/>
      <c r="K88" s="92"/>
      <c r="L88" s="88"/>
      <c r="N88" s="2"/>
      <c r="O88" s="2"/>
      <c r="P88" s="4"/>
      <c r="Q88" s="2"/>
    </row>
    <row r="89" spans="1:17" s="25" customFormat="1" ht="15" customHeight="1" x14ac:dyDescent="0.25">
      <c r="A89" s="296" t="s">
        <v>366</v>
      </c>
      <c r="B89" s="297"/>
      <c r="C89" s="297"/>
      <c r="D89" s="297"/>
      <c r="E89" s="297"/>
      <c r="F89" s="297"/>
      <c r="G89" s="297"/>
      <c r="H89" s="297"/>
      <c r="I89" s="297"/>
      <c r="J89" s="298"/>
      <c r="K89" s="92"/>
      <c r="L89" s="91"/>
      <c r="N89" s="19"/>
      <c r="O89" s="19"/>
      <c r="P89" s="20"/>
      <c r="Q89" s="19"/>
    </row>
    <row r="90" spans="1:17" ht="15" customHeight="1" x14ac:dyDescent="0.25">
      <c r="A90" s="268" t="s">
        <v>367</v>
      </c>
      <c r="B90" s="269"/>
      <c r="C90" s="269"/>
      <c r="D90" s="269"/>
      <c r="E90" s="13"/>
      <c r="F90" s="13"/>
      <c r="G90" s="13"/>
      <c r="H90" s="252"/>
      <c r="I90" s="252"/>
      <c r="J90" s="253"/>
      <c r="K90" s="92"/>
      <c r="L90" s="88"/>
      <c r="N90" s="2"/>
      <c r="O90" s="2"/>
      <c r="P90" s="4"/>
      <c r="Q90" s="2"/>
    </row>
    <row r="91" spans="1:17" ht="15" customHeight="1" x14ac:dyDescent="0.25">
      <c r="A91" s="39"/>
      <c r="B91" s="13"/>
      <c r="C91" s="13"/>
      <c r="D91" s="13"/>
      <c r="E91" s="13"/>
      <c r="F91" s="13"/>
      <c r="G91" s="13"/>
      <c r="H91" s="13"/>
      <c r="I91" s="13"/>
      <c r="J91" s="43"/>
      <c r="K91" s="92"/>
      <c r="L91" s="88"/>
      <c r="N91" s="2"/>
      <c r="O91" s="2"/>
      <c r="P91" s="4"/>
      <c r="Q91" s="2"/>
    </row>
    <row r="92" spans="1:17" ht="15" customHeight="1" x14ac:dyDescent="0.25">
      <c r="A92" s="268" t="s">
        <v>368</v>
      </c>
      <c r="B92" s="269"/>
      <c r="C92" s="269"/>
      <c r="D92" s="269"/>
      <c r="E92" s="13"/>
      <c r="F92" s="13"/>
      <c r="G92" s="13"/>
      <c r="H92" s="252"/>
      <c r="I92" s="252"/>
      <c r="J92" s="253"/>
      <c r="K92" s="92"/>
      <c r="L92" s="88"/>
      <c r="N92" s="2"/>
      <c r="O92" s="2"/>
      <c r="P92" s="4"/>
      <c r="Q92" s="2"/>
    </row>
    <row r="93" spans="1:17" ht="15" customHeight="1" x14ac:dyDescent="0.25">
      <c r="A93" s="65"/>
      <c r="B93" s="103"/>
      <c r="C93" s="103"/>
      <c r="D93" s="103"/>
      <c r="E93" s="13"/>
      <c r="F93" s="13"/>
      <c r="G93" s="13"/>
      <c r="H93" s="13"/>
      <c r="I93" s="13"/>
      <c r="J93" s="43"/>
      <c r="K93" s="92"/>
      <c r="L93" s="88"/>
      <c r="N93" s="2"/>
      <c r="O93" s="2"/>
      <c r="P93" s="4"/>
      <c r="Q93" s="2"/>
    </row>
    <row r="94" spans="1:17" ht="15" customHeight="1" x14ac:dyDescent="0.25">
      <c r="A94" s="268" t="s">
        <v>369</v>
      </c>
      <c r="B94" s="269"/>
      <c r="C94" s="269"/>
      <c r="D94" s="269"/>
      <c r="E94" s="13"/>
      <c r="F94" s="13"/>
      <c r="G94" s="13"/>
      <c r="H94" s="252"/>
      <c r="I94" s="252"/>
      <c r="J94" s="253"/>
      <c r="K94" s="92"/>
      <c r="L94" s="88"/>
      <c r="N94" s="2"/>
      <c r="O94" s="2"/>
      <c r="P94" s="4"/>
      <c r="Q94" s="2"/>
    </row>
    <row r="95" spans="1:17" ht="15" customHeight="1" x14ac:dyDescent="0.25">
      <c r="A95" s="65"/>
      <c r="B95" s="103"/>
      <c r="C95" s="103"/>
      <c r="D95" s="103"/>
      <c r="E95" s="13"/>
      <c r="F95" s="13"/>
      <c r="G95" s="13"/>
      <c r="H95" s="13"/>
      <c r="I95" s="13"/>
      <c r="J95" s="43"/>
      <c r="K95" s="92"/>
      <c r="L95" s="88"/>
      <c r="N95" s="2"/>
      <c r="O95" s="2"/>
      <c r="P95" s="4"/>
      <c r="Q95" s="2"/>
    </row>
    <row r="96" spans="1:17" s="25" customFormat="1" ht="15" customHeight="1" x14ac:dyDescent="0.25">
      <c r="A96" s="270" t="s">
        <v>290</v>
      </c>
      <c r="B96" s="271"/>
      <c r="C96" s="271"/>
      <c r="D96" s="271"/>
      <c r="E96" s="271"/>
      <c r="F96" s="271"/>
      <c r="G96" s="271"/>
      <c r="H96" s="271"/>
      <c r="I96" s="271"/>
      <c r="J96" s="272"/>
      <c r="K96" s="24"/>
      <c r="L96" s="91"/>
      <c r="N96" s="19"/>
      <c r="O96" s="19"/>
      <c r="P96" s="20"/>
      <c r="Q96" s="19"/>
    </row>
    <row r="97" spans="1:19" ht="15" customHeight="1" x14ac:dyDescent="0.25">
      <c r="A97" s="273" t="s">
        <v>294</v>
      </c>
      <c r="B97" s="274"/>
      <c r="C97" s="274"/>
      <c r="D97" s="274"/>
      <c r="E97" s="13"/>
      <c r="F97" s="13"/>
      <c r="G97" s="13"/>
      <c r="H97" s="252"/>
      <c r="I97" s="252"/>
      <c r="J97" s="253"/>
      <c r="K97" s="92"/>
      <c r="L97" s="88"/>
      <c r="N97" s="2"/>
      <c r="O97" s="2"/>
      <c r="P97" s="4"/>
      <c r="Q97" s="2"/>
    </row>
    <row r="98" spans="1:19" ht="15" customHeight="1" x14ac:dyDescent="0.25">
      <c r="A98" s="275"/>
      <c r="B98" s="269"/>
      <c r="C98" s="269"/>
      <c r="D98" s="269"/>
      <c r="E98" s="13"/>
      <c r="F98" s="13"/>
      <c r="G98" s="13"/>
      <c r="H98" s="13"/>
      <c r="I98" s="13"/>
      <c r="J98" s="43"/>
      <c r="K98" s="92"/>
      <c r="L98" s="88"/>
      <c r="N98" s="2"/>
      <c r="O98" s="2"/>
      <c r="P98" s="4"/>
      <c r="Q98" s="2"/>
    </row>
    <row r="99" spans="1:19" ht="15" customHeight="1" x14ac:dyDescent="0.25">
      <c r="A99" s="277" t="s">
        <v>489</v>
      </c>
      <c r="B99" s="278"/>
      <c r="C99" s="278"/>
      <c r="D99" s="278"/>
      <c r="E99" s="13"/>
      <c r="F99" s="13"/>
      <c r="G99" s="13"/>
      <c r="H99" s="175"/>
      <c r="I99" s="175"/>
      <c r="J99" s="258"/>
      <c r="K99" s="92"/>
      <c r="L99" s="88"/>
      <c r="N99" s="2"/>
      <c r="O99" s="2"/>
      <c r="P99" s="4"/>
      <c r="Q99" s="2"/>
    </row>
    <row r="100" spans="1:19" ht="19.5" customHeight="1" x14ac:dyDescent="0.25">
      <c r="A100" s="277"/>
      <c r="B100" s="278"/>
      <c r="C100" s="278"/>
      <c r="D100" s="278"/>
      <c r="E100" s="13"/>
      <c r="F100" s="13"/>
      <c r="G100" s="13"/>
      <c r="H100" s="175"/>
      <c r="I100" s="175"/>
      <c r="J100" s="258"/>
      <c r="K100" s="92"/>
      <c r="L100" s="88"/>
      <c r="N100" s="2"/>
      <c r="O100" s="2"/>
      <c r="P100" s="4"/>
      <c r="Q100" s="2"/>
    </row>
    <row r="101" spans="1:19" ht="48" customHeight="1" x14ac:dyDescent="0.25">
      <c r="A101" s="256" t="s">
        <v>490</v>
      </c>
      <c r="B101" s="257"/>
      <c r="C101" s="257"/>
      <c r="D101" s="257"/>
      <c r="E101" s="257"/>
      <c r="F101" s="257"/>
      <c r="G101" s="257"/>
      <c r="H101" s="257"/>
      <c r="I101" s="257"/>
      <c r="J101" s="276"/>
      <c r="K101" s="92"/>
      <c r="L101" s="88"/>
      <c r="N101" s="2"/>
      <c r="O101" s="2"/>
      <c r="P101" s="4"/>
    </row>
    <row r="102" spans="1:19" s="26" customFormat="1" ht="22.5" customHeight="1" x14ac:dyDescent="0.2">
      <c r="A102" s="265" t="s">
        <v>487</v>
      </c>
      <c r="B102" s="266"/>
      <c r="C102" s="266"/>
      <c r="D102" s="266"/>
      <c r="E102" s="266"/>
      <c r="F102" s="266"/>
      <c r="G102" s="266"/>
      <c r="H102" s="266"/>
      <c r="I102" s="266"/>
      <c r="J102" s="267"/>
      <c r="K102" s="41"/>
      <c r="L102" s="42"/>
      <c r="N102" s="18"/>
      <c r="O102" s="18"/>
      <c r="P102" s="17"/>
    </row>
    <row r="103" spans="1:19" s="12" customFormat="1" ht="15" customHeight="1" x14ac:dyDescent="0.25">
      <c r="A103" s="39" t="s">
        <v>488</v>
      </c>
      <c r="B103" s="13"/>
      <c r="C103" s="13"/>
      <c r="D103" s="13"/>
      <c r="E103" s="13"/>
      <c r="F103" s="13"/>
      <c r="G103" s="13"/>
      <c r="H103" s="13"/>
      <c r="I103" s="13"/>
      <c r="J103" s="43"/>
      <c r="K103" s="44"/>
      <c r="L103" s="13"/>
      <c r="M103" s="13"/>
      <c r="N103" s="13"/>
      <c r="O103" s="13"/>
      <c r="P103" s="13"/>
      <c r="Q103" s="13"/>
      <c r="R103" s="13"/>
      <c r="S103" s="13"/>
    </row>
    <row r="104" spans="1:19" s="1" customFormat="1" ht="15" customHeight="1" x14ac:dyDescent="0.2">
      <c r="A104" s="39" t="s">
        <v>333</v>
      </c>
      <c r="B104" s="13"/>
      <c r="C104" s="26"/>
      <c r="D104" s="13"/>
      <c r="E104" s="195"/>
      <c r="F104" s="250"/>
      <c r="G104" s="104" t="s">
        <v>46</v>
      </c>
      <c r="H104" s="252"/>
      <c r="I104" s="252"/>
      <c r="J104" s="253"/>
      <c r="K104" s="45"/>
      <c r="L104" s="46"/>
      <c r="N104" s="16"/>
      <c r="O104" s="16"/>
      <c r="P104" s="14"/>
    </row>
    <row r="105" spans="1:19" s="1" customFormat="1" ht="15" customHeight="1" x14ac:dyDescent="0.2">
      <c r="A105" s="47"/>
      <c r="B105" s="105"/>
      <c r="C105" s="105"/>
      <c r="D105" s="105"/>
      <c r="E105" s="198"/>
      <c r="F105" s="251"/>
      <c r="G105" s="105"/>
      <c r="H105" s="105"/>
      <c r="I105" s="105"/>
      <c r="J105" s="43"/>
      <c r="K105" s="45"/>
      <c r="L105" s="46"/>
      <c r="N105" s="16"/>
      <c r="O105" s="16"/>
      <c r="P105" s="14"/>
    </row>
    <row r="106" spans="1:19" s="26" customFormat="1" ht="15" customHeight="1" x14ac:dyDescent="0.2">
      <c r="A106" s="247" t="s">
        <v>49</v>
      </c>
      <c r="B106" s="248"/>
      <c r="C106" s="248"/>
      <c r="D106" s="248"/>
      <c r="E106" s="248"/>
      <c r="F106" s="248"/>
      <c r="G106" s="248"/>
      <c r="H106" s="248"/>
      <c r="I106" s="248"/>
      <c r="J106" s="249"/>
      <c r="K106" s="45"/>
      <c r="L106" s="42"/>
      <c r="N106" s="18"/>
      <c r="O106" s="18"/>
      <c r="P106" s="17"/>
    </row>
    <row r="107" spans="1:19" s="1" customFormat="1" ht="15" customHeight="1" x14ac:dyDescent="0.2">
      <c r="A107" s="35" t="s">
        <v>349</v>
      </c>
      <c r="B107" s="102"/>
      <c r="C107" s="102"/>
      <c r="D107" s="102"/>
      <c r="E107" s="102"/>
      <c r="F107" s="102"/>
      <c r="G107" s="102"/>
      <c r="H107" s="102"/>
      <c r="I107" s="102"/>
      <c r="J107" s="36"/>
      <c r="K107" s="45"/>
      <c r="L107" s="46"/>
      <c r="N107" s="16"/>
      <c r="O107" s="16"/>
      <c r="P107" s="14"/>
    </row>
    <row r="108" spans="1:19" s="1" customFormat="1" ht="15" customHeight="1" x14ac:dyDescent="0.2">
      <c r="A108" s="254" t="s">
        <v>334</v>
      </c>
      <c r="B108" s="255"/>
      <c r="C108" s="255"/>
      <c r="D108" s="106"/>
      <c r="E108" s="195"/>
      <c r="F108" s="250"/>
      <c r="G108" s="107" t="s">
        <v>46</v>
      </c>
      <c r="H108" s="252"/>
      <c r="I108" s="252"/>
      <c r="J108" s="253"/>
      <c r="K108" s="45"/>
      <c r="L108" s="46"/>
      <c r="N108" s="16"/>
      <c r="O108" s="16"/>
      <c r="P108" s="14"/>
    </row>
    <row r="109" spans="1:19" s="1" customFormat="1" ht="15" customHeight="1" x14ac:dyDescent="0.2">
      <c r="A109" s="256"/>
      <c r="B109" s="257"/>
      <c r="C109" s="257"/>
      <c r="D109" s="13"/>
      <c r="E109" s="198"/>
      <c r="F109" s="251"/>
      <c r="G109" s="106"/>
      <c r="H109" s="106"/>
      <c r="I109" s="106"/>
      <c r="J109" s="43"/>
      <c r="K109" s="45"/>
      <c r="L109" s="46"/>
      <c r="N109" s="16"/>
      <c r="O109" s="16"/>
      <c r="P109" s="14"/>
    </row>
    <row r="110" spans="1:19" s="26" customFormat="1" ht="15" customHeight="1" x14ac:dyDescent="0.2">
      <c r="A110" s="247" t="s">
        <v>47</v>
      </c>
      <c r="B110" s="248"/>
      <c r="C110" s="248"/>
      <c r="D110" s="248"/>
      <c r="E110" s="248"/>
      <c r="F110" s="248"/>
      <c r="G110" s="248"/>
      <c r="H110" s="248"/>
      <c r="I110" s="248"/>
      <c r="J110" s="249"/>
      <c r="K110" s="45"/>
      <c r="L110" s="42"/>
      <c r="N110" s="18"/>
      <c r="O110" s="18"/>
      <c r="P110" s="17"/>
    </row>
    <row r="111" spans="1:19" s="1" customFormat="1" ht="15" customHeight="1" x14ac:dyDescent="0.2">
      <c r="A111" s="35" t="s">
        <v>335</v>
      </c>
      <c r="B111" s="106"/>
      <c r="C111" s="106"/>
      <c r="D111" s="106"/>
      <c r="E111" s="195"/>
      <c r="F111" s="250"/>
      <c r="G111" s="107" t="s">
        <v>46</v>
      </c>
      <c r="H111" s="294"/>
      <c r="I111" s="294"/>
      <c r="J111" s="295"/>
      <c r="K111" s="45"/>
      <c r="L111" s="46"/>
      <c r="N111" s="16"/>
      <c r="O111" s="16"/>
      <c r="P111" s="14"/>
    </row>
    <row r="112" spans="1:19" s="1" customFormat="1" ht="15" customHeight="1" thickBot="1" x14ac:dyDescent="0.25">
      <c r="A112" s="48"/>
      <c r="B112" s="49"/>
      <c r="C112" s="49"/>
      <c r="D112" s="49"/>
      <c r="E112" s="292"/>
      <c r="F112" s="293"/>
      <c r="G112" s="49"/>
      <c r="H112" s="49"/>
      <c r="I112" s="49"/>
      <c r="J112" s="50"/>
      <c r="K112" s="51"/>
      <c r="L112" s="46"/>
      <c r="N112" s="16"/>
      <c r="O112" s="16"/>
      <c r="P112" s="14"/>
    </row>
    <row r="113" spans="1:17" ht="15" customHeight="1" x14ac:dyDescent="0.25">
      <c r="N113" s="2"/>
      <c r="O113" s="2"/>
      <c r="P113" s="4"/>
    </row>
    <row r="114" spans="1:17" ht="15" customHeight="1" x14ac:dyDescent="0.25">
      <c r="N114" s="2"/>
      <c r="O114" s="2"/>
      <c r="P114" s="4"/>
    </row>
    <row r="115" spans="1:17" x14ac:dyDescent="0.25">
      <c r="G115" s="6"/>
      <c r="H115" s="72"/>
      <c r="I115" s="72"/>
      <c r="N115" s="2"/>
      <c r="O115" s="2"/>
      <c r="P115" s="4"/>
    </row>
    <row r="116" spans="1:17" x14ac:dyDescent="0.25">
      <c r="G116" s="72"/>
      <c r="H116" s="72"/>
      <c r="I116" s="72"/>
      <c r="N116" s="2"/>
      <c r="O116" s="2"/>
      <c r="P116" s="4"/>
    </row>
    <row r="117" spans="1:17" x14ac:dyDescent="0.25">
      <c r="A117" s="83"/>
      <c r="B117" s="83"/>
      <c r="C117" s="83"/>
      <c r="D117" s="83"/>
      <c r="E117" s="83"/>
      <c r="F117" s="83"/>
      <c r="G117" s="83"/>
      <c r="H117" s="83"/>
      <c r="I117" s="83"/>
      <c r="N117" s="2"/>
      <c r="O117" s="2"/>
      <c r="P117" s="4"/>
    </row>
    <row r="118" spans="1:17" x14ac:dyDescent="0.25">
      <c r="A118" s="19"/>
      <c r="B118" s="18"/>
      <c r="C118" s="18"/>
      <c r="D118" s="18"/>
      <c r="E118" s="18"/>
      <c r="F118" s="18"/>
      <c r="G118" s="84"/>
      <c r="H118" s="18"/>
      <c r="I118" s="18"/>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h1gB4xziizgA8AUtv2aX7oaxJqpyB8dd5kIAjSUkzoMcFpBR5FxG5PG9jlQ1TMaFhtNsujiXhjEJPTd3vVGkbg==" saltValue="xPJApVwUf5LmHJ4NfVfMag==" spinCount="100000" sheet="1" formatCells="0" formatColumns="0" formatRows="0" insertColumns="0" insertRows="0" insertHyperlinks="0" deleteColumns="0" deleteRows="0" sort="0" autoFilter="0" pivotTables="0"/>
  <mergeCells count="155">
    <mergeCell ref="A110:J110"/>
    <mergeCell ref="E111:F112"/>
    <mergeCell ref="H111:J111"/>
    <mergeCell ref="A102:J102"/>
    <mergeCell ref="E104:F105"/>
    <mergeCell ref="H104:J104"/>
    <mergeCell ref="A106:J106"/>
    <mergeCell ref="A108:C109"/>
    <mergeCell ref="E108:F109"/>
    <mergeCell ref="H108:J108"/>
    <mergeCell ref="A96:J96"/>
    <mergeCell ref="A97:D98"/>
    <mergeCell ref="H97:J97"/>
    <mergeCell ref="A99:D100"/>
    <mergeCell ref="H99:J100"/>
    <mergeCell ref="A101:J101"/>
    <mergeCell ref="A89:J89"/>
    <mergeCell ref="A90:D90"/>
    <mergeCell ref="H90:J90"/>
    <mergeCell ref="A92:D92"/>
    <mergeCell ref="H92:J92"/>
    <mergeCell ref="A94:D94"/>
    <mergeCell ref="H94:J94"/>
    <mergeCell ref="A83:D83"/>
    <mergeCell ref="H83:J83"/>
    <mergeCell ref="A85:D85"/>
    <mergeCell ref="H85:J85"/>
    <mergeCell ref="A87:D87"/>
    <mergeCell ref="H87:J87"/>
    <mergeCell ref="A69:G69"/>
    <mergeCell ref="H69:J69"/>
    <mergeCell ref="A70:J70"/>
    <mergeCell ref="A71:J71"/>
    <mergeCell ref="A72:J72"/>
    <mergeCell ref="A82:J82"/>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57:D57"/>
    <mergeCell ref="H57:I57"/>
    <mergeCell ref="A58:D58"/>
    <mergeCell ref="H58:I58"/>
    <mergeCell ref="A59:D59"/>
    <mergeCell ref="H59:I59"/>
    <mergeCell ref="J52:J53"/>
    <mergeCell ref="A54:D54"/>
    <mergeCell ref="H54:I54"/>
    <mergeCell ref="A55:D55"/>
    <mergeCell ref="H55:I55"/>
    <mergeCell ref="A56:D56"/>
    <mergeCell ref="H56:I56"/>
    <mergeCell ref="A49:J49"/>
    <mergeCell ref="A50:D50"/>
    <mergeCell ref="E50:J50"/>
    <mergeCell ref="A51:J51"/>
    <mergeCell ref="K51:K53"/>
    <mergeCell ref="A52:D53"/>
    <mergeCell ref="E52:E53"/>
    <mergeCell ref="F52:F53"/>
    <mergeCell ref="G52:G53"/>
    <mergeCell ref="H52:I53"/>
    <mergeCell ref="A46:D46"/>
    <mergeCell ref="H46:I46"/>
    <mergeCell ref="A47:D47"/>
    <mergeCell ref="H47:I47"/>
    <mergeCell ref="A48:D48"/>
    <mergeCell ref="H48:I48"/>
    <mergeCell ref="A43:D43"/>
    <mergeCell ref="H43:I43"/>
    <mergeCell ref="A44:D44"/>
    <mergeCell ref="H44:I44"/>
    <mergeCell ref="A45:D45"/>
    <mergeCell ref="H45:I45"/>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33:F33"/>
    <mergeCell ref="I33:J33"/>
    <mergeCell ref="A34:F34"/>
    <mergeCell ref="I34:J34"/>
    <mergeCell ref="A35:F35"/>
    <mergeCell ref="I35:J35"/>
    <mergeCell ref="A30:F30"/>
    <mergeCell ref="I30:J30"/>
    <mergeCell ref="A31:F31"/>
    <mergeCell ref="I31:J31"/>
    <mergeCell ref="A32:F32"/>
    <mergeCell ref="I32:J32"/>
    <mergeCell ref="G7:J7"/>
    <mergeCell ref="B8:E8"/>
    <mergeCell ref="B9:E9"/>
    <mergeCell ref="B11:E11"/>
    <mergeCell ref="G11:J11"/>
    <mergeCell ref="B12:J13"/>
    <mergeCell ref="A28:D28"/>
    <mergeCell ref="E28:J28"/>
    <mergeCell ref="A29:D29"/>
    <mergeCell ref="E29:J29"/>
    <mergeCell ref="B21:E21"/>
    <mergeCell ref="F21:H21"/>
    <mergeCell ref="I21:J21"/>
    <mergeCell ref="B22:E22"/>
    <mergeCell ref="F22:J22"/>
    <mergeCell ref="B23:E23"/>
    <mergeCell ref="F23:H23"/>
    <mergeCell ref="I23:J23"/>
    <mergeCell ref="B24:E24"/>
    <mergeCell ref="F24:H24"/>
    <mergeCell ref="B25:E25"/>
    <mergeCell ref="A1:J1"/>
    <mergeCell ref="A2:J2"/>
    <mergeCell ref="A3:J3"/>
    <mergeCell ref="A4:E4"/>
    <mergeCell ref="L19:N19"/>
    <mergeCell ref="B20:E20"/>
    <mergeCell ref="F20:H20"/>
    <mergeCell ref="I20:J20"/>
    <mergeCell ref="A15:J15"/>
    <mergeCell ref="A16:J16"/>
    <mergeCell ref="A17:D17"/>
    <mergeCell ref="E17:J17"/>
    <mergeCell ref="B18:E18"/>
    <mergeCell ref="F18:H18"/>
    <mergeCell ref="I18:J18"/>
    <mergeCell ref="K4:K13"/>
    <mergeCell ref="B5:E5"/>
    <mergeCell ref="G5:J5"/>
    <mergeCell ref="B6:E6"/>
    <mergeCell ref="G6:J6"/>
    <mergeCell ref="B7:E7"/>
    <mergeCell ref="B19:E19"/>
    <mergeCell ref="F19:H19"/>
    <mergeCell ref="I19:J19"/>
  </mergeCells>
  <conditionalFormatting sqref="H31:H37">
    <cfRule type="expression" dxfId="39" priority="2">
      <formula>IF(B25="","",B25&lt;G21)</formula>
    </cfRule>
  </conditionalFormatting>
  <conditionalFormatting sqref="K2">
    <cfRule type="expression" dxfId="38" priority="1">
      <formula>IF(E1048572="","",E1048572&lt;J1048568)</formula>
    </cfRule>
  </conditionalFormatting>
  <conditionalFormatting sqref="K31:K37">
    <cfRule type="expression" dxfId="37" priority="3">
      <formula>AND($H31&lt;&gt;"",$I31&lt;&gt;"",$K$2&lt;&gt;"",$H31+$I31&gt;=$K$2)</formula>
    </cfRule>
  </conditionalFormatting>
  <conditionalFormatting sqref="K41:K48">
    <cfRule type="expression" dxfId="36" priority="4">
      <formula>AND($F41&lt;&gt;"",$G41&gt;0,$K$2&lt;&gt;"",$F41+$G41&gt;=$K$2)</formula>
    </cfRule>
  </conditionalFormatting>
  <conditionalFormatting sqref="K54:K61">
    <cfRule type="expression" dxfId="35" priority="5">
      <formula>AND($E54&lt;&gt;"",$G54&gt;0,$K$2&lt;&gt;"",$E54+$G54&gt;=$K$2)</formula>
    </cfRule>
  </conditionalFormatting>
  <printOptions horizontalCentered="1"/>
  <pageMargins left="0.25" right="0.25" top="0.75" bottom="0.75" header="0.3" footer="0.3"/>
  <pageSetup paperSize="9" scale="84" fitToHeight="2" orientation="portrait"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3"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3314"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3315"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3316"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3317"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3318"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13319"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13320" r:id="rId11" name="Vervolgkeuzelijst 110">
              <controlPr locked="0" defaultSize="0" autoLine="0" autoPict="0">
                <anchor moveWithCells="1">
                  <from>
                    <xdr:col>6</xdr:col>
                    <xdr:colOff>577850</xdr:colOff>
                    <xdr:row>72</xdr:row>
                    <xdr:rowOff>177800</xdr:rowOff>
                  </from>
                  <to>
                    <xdr:col>9</xdr:col>
                    <xdr:colOff>539750</xdr:colOff>
                    <xdr:row>73</xdr:row>
                    <xdr:rowOff>184150</xdr:rowOff>
                  </to>
                </anchor>
              </controlPr>
            </control>
          </mc:Choice>
        </mc:AlternateContent>
        <mc:AlternateContent xmlns:mc="http://schemas.openxmlformats.org/markup-compatibility/2006">
          <mc:Choice Requires="x14">
            <control shapeId="13321"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3322"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3323"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13324"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3325"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3326"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13327"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3328" r:id="rId19" name="Vervolgkeuzelijst 130">
              <controlPr locked="0" defaultSize="0" autoLine="0" autoPict="0">
                <anchor moveWithCells="1">
                  <from>
                    <xdr:col>6</xdr:col>
                    <xdr:colOff>596900</xdr:colOff>
                    <xdr:row>75</xdr:row>
                    <xdr:rowOff>190500</xdr:rowOff>
                  </from>
                  <to>
                    <xdr:col>9</xdr:col>
                    <xdr:colOff>539750</xdr:colOff>
                    <xdr:row>76</xdr:row>
                    <xdr:rowOff>184150</xdr:rowOff>
                  </to>
                </anchor>
              </controlPr>
            </control>
          </mc:Choice>
        </mc:AlternateContent>
        <mc:AlternateContent xmlns:mc="http://schemas.openxmlformats.org/markup-compatibility/2006">
          <mc:Choice Requires="x14">
            <control shapeId="13329"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3330"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13331"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13332"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13333"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13334"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13335"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3336"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3337"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3338" r:id="rId29" name="Check Box 26">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13339" r:id="rId30" name="Check Box 27">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13340"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3341" r:id="rId32" name="Check Box 29">
              <controlPr locked="0" defaultSize="0" autoFill="0" autoLine="0" autoPict="0">
                <anchor moveWithCells="1">
                  <from>
                    <xdr:col>6</xdr:col>
                    <xdr:colOff>755650</xdr:colOff>
                    <xdr:row>106</xdr:row>
                    <xdr:rowOff>0</xdr:rowOff>
                  </from>
                  <to>
                    <xdr:col>7</xdr:col>
                    <xdr:colOff>304800</xdr:colOff>
                    <xdr:row>107</xdr:row>
                    <xdr:rowOff>0</xdr:rowOff>
                  </to>
                </anchor>
              </controlPr>
            </control>
          </mc:Choice>
        </mc:AlternateContent>
        <mc:AlternateContent xmlns:mc="http://schemas.openxmlformats.org/markup-compatibility/2006">
          <mc:Choice Requires="x14">
            <control shapeId="13342" r:id="rId33" name="Check Box 30">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13343" r:id="rId34" name="Check Box 31">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13344" r:id="rId35" name="Check Box 32">
              <controlPr locked="0" defaultSize="0" autoFill="0" autoLine="0" autoPict="0">
                <anchor moveWithCells="1">
                  <from>
                    <xdr:col>7</xdr:col>
                    <xdr:colOff>63500</xdr:colOff>
                    <xdr:row>47</xdr:row>
                    <xdr:rowOff>190500</xdr:rowOff>
                  </from>
                  <to>
                    <xdr:col>7</xdr:col>
                    <xdr:colOff>457200</xdr:colOff>
                    <xdr:row>49</xdr:row>
                    <xdr:rowOff>25400</xdr:rowOff>
                  </to>
                </anchor>
              </controlPr>
            </control>
          </mc:Choice>
        </mc:AlternateContent>
        <mc:AlternateContent xmlns:mc="http://schemas.openxmlformats.org/markup-compatibility/2006">
          <mc:Choice Requires="x14">
            <control shapeId="13345" r:id="rId36" name="Check Box 33">
              <controlPr locked="0" defaultSize="0" autoFill="0" autoLine="0" autoPict="0">
                <anchor moveWithCells="1">
                  <from>
                    <xdr:col>7</xdr:col>
                    <xdr:colOff>349250</xdr:colOff>
                    <xdr:row>48</xdr:row>
                    <xdr:rowOff>0</xdr:rowOff>
                  </from>
                  <to>
                    <xdr:col>8</xdr:col>
                    <xdr:colOff>0</xdr:colOff>
                    <xdr:row>49</xdr:row>
                    <xdr:rowOff>25400</xdr:rowOff>
                  </to>
                </anchor>
              </controlPr>
            </control>
          </mc:Choice>
        </mc:AlternateContent>
        <mc:AlternateContent xmlns:mc="http://schemas.openxmlformats.org/markup-compatibility/2006">
          <mc:Choice Requires="x14">
            <control shapeId="13346" r:id="rId37" name="Check Box 34">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13347" r:id="rId38" name="Check Box 35">
              <controlPr locked="0" defaultSize="0" autoFill="0" autoLine="0" autoPict="0">
                <anchor moveWithCells="1">
                  <from>
                    <xdr:col>4</xdr:col>
                    <xdr:colOff>6350</xdr:colOff>
                    <xdr:row>78</xdr:row>
                    <xdr:rowOff>158750</xdr:rowOff>
                  </from>
                  <to>
                    <xdr:col>6</xdr:col>
                    <xdr:colOff>609600</xdr:colOff>
                    <xdr:row>80</xdr:row>
                    <xdr:rowOff>6350</xdr:rowOff>
                  </to>
                </anchor>
              </controlPr>
            </control>
          </mc:Choice>
        </mc:AlternateContent>
        <mc:AlternateContent xmlns:mc="http://schemas.openxmlformats.org/markup-compatibility/2006">
          <mc:Choice Requires="x14">
            <control shapeId="13348" r:id="rId39" name="Check Box 36">
              <controlPr locked="0" defaultSize="0" autoFill="0" autoLine="0" autoPict="0">
                <anchor moveWithCells="1">
                  <from>
                    <xdr:col>4</xdr:col>
                    <xdr:colOff>6350</xdr:colOff>
                    <xdr:row>79</xdr:row>
                    <xdr:rowOff>158750</xdr:rowOff>
                  </from>
                  <to>
                    <xdr:col>6</xdr:col>
                    <xdr:colOff>609600</xdr:colOff>
                    <xdr:row>81</xdr:row>
                    <xdr:rowOff>6350</xdr:rowOff>
                  </to>
                </anchor>
              </controlPr>
            </control>
          </mc:Choice>
        </mc:AlternateContent>
        <mc:AlternateContent xmlns:mc="http://schemas.openxmlformats.org/markup-compatibility/2006">
          <mc:Choice Requires="x14">
            <control shapeId="13349" r:id="rId40" name="Selectievakje 141">
              <controlPr locked="0" defaultSize="0" autoFill="0" autoLine="0" autoPict="0">
                <anchor moveWithCells="1">
                  <from>
                    <xdr:col>8</xdr:col>
                    <xdr:colOff>374650</xdr:colOff>
                    <xdr:row>22</xdr:row>
                    <xdr:rowOff>177800</xdr:rowOff>
                  </from>
                  <to>
                    <xdr:col>9</xdr:col>
                    <xdr:colOff>311150</xdr:colOff>
                    <xdr:row>24</xdr:row>
                    <xdr:rowOff>31750</xdr:rowOff>
                  </to>
                </anchor>
              </controlPr>
            </control>
          </mc:Choice>
        </mc:AlternateContent>
        <mc:AlternateContent xmlns:mc="http://schemas.openxmlformats.org/markup-compatibility/2006">
          <mc:Choice Requires="x14">
            <control shapeId="13350"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1C648A0F-8B92-4466-9A44-57A0683B27C8}">
          <x14:formula1>
            <xm:f>'Producten + wachttijd'!$G$2:$G$63</xm:f>
          </x14:formula1>
          <xm:sqref>A54:D58</xm:sqref>
        </x14:dataValidation>
        <x14:dataValidation type="list" allowBlank="1" showInputMessage="1" showErrorMessage="1" xr:uid="{8F782249-1261-454D-A172-F01E2F12E486}">
          <x14:formula1>
            <xm:f>'Producten + wachttijd'!$A$2:$A$19</xm:f>
          </x14:formula1>
          <xm:sqref>A31:F34</xm:sqref>
        </x14:dataValidation>
        <x14:dataValidation type="list" allowBlank="1" showInputMessage="1" showErrorMessage="1" xr:uid="{EE8C0AEF-18DB-4DF7-AC92-0C5927E2425D}">
          <x14:formula1>
            <xm:f>'Producten + wachttijd'!$D$2:$D$74</xm:f>
          </x14:formula1>
          <xm:sqref>A41:D45</xm:sqref>
        </x14:dataValidation>
        <x14:dataValidation type="list" allowBlank="1" showInputMessage="1" showErrorMessage="1" xr:uid="{6977E918-0713-4D2C-BDB2-99E008D2130F}">
          <x14:formula1>
            <xm:f>'Producten + wachttijd'!$L$2:$L$16</xm:f>
          </x14:formula1>
          <xm:sqref>F54:F58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43EDE-5B5C-415E-8B07-78DA9D781FE8}">
  <sheetPr>
    <pageSetUpPr fitToPage="1"/>
  </sheetPr>
  <dimension ref="A1:S127"/>
  <sheetViews>
    <sheetView zoomScale="110" zoomScaleNormal="110" zoomScaleSheetLayoutView="100" zoomScalePageLayoutView="20" workbookViewId="0">
      <selection sqref="A1:J1"/>
    </sheetView>
  </sheetViews>
  <sheetFormatPr defaultColWidth="9.08984375" defaultRowHeight="12.5" x14ac:dyDescent="0.25"/>
  <cols>
    <col min="1" max="1" width="15.36328125" style="96" customWidth="1"/>
    <col min="2" max="2" width="7.453125" style="96" customWidth="1"/>
    <col min="3" max="3" width="6.08984375" style="96" customWidth="1"/>
    <col min="4" max="4" width="3.6328125" style="96" customWidth="1"/>
    <col min="5" max="5" width="9.6328125" style="96" customWidth="1"/>
    <col min="6" max="6" width="11.08984375" style="96" customWidth="1"/>
    <col min="7" max="7" width="12.08984375" style="96" customWidth="1"/>
    <col min="8" max="8" width="13.453125" style="96" customWidth="1"/>
    <col min="9" max="9" width="7.54296875" style="96" customWidth="1"/>
    <col min="10" max="10" width="10.08984375" style="96" customWidth="1"/>
    <col min="11" max="11" width="14.36328125" style="96" customWidth="1"/>
    <col min="12" max="12" width="73.90625" style="89" bestFit="1" customWidth="1"/>
    <col min="13" max="13" width="1.90625" style="89" customWidth="1"/>
    <col min="14" max="14" width="22" style="89" customWidth="1"/>
    <col min="15" max="16" width="2.6328125" style="89" customWidth="1"/>
    <col min="17" max="17" width="22.90625" style="89" customWidth="1"/>
    <col min="18" max="19" width="9.08984375" style="89" customWidth="1"/>
    <col min="20" max="16384" width="9.08984375" style="89"/>
  </cols>
  <sheetData>
    <row r="1" spans="1:12" ht="23" x14ac:dyDescent="0.25">
      <c r="A1" s="215" t="s">
        <v>574</v>
      </c>
      <c r="B1" s="216"/>
      <c r="C1" s="216"/>
      <c r="D1" s="216"/>
      <c r="E1" s="216"/>
      <c r="F1" s="216"/>
      <c r="G1" s="216"/>
      <c r="H1" s="216"/>
      <c r="I1" s="216"/>
      <c r="J1" s="217"/>
      <c r="K1" s="30" t="s">
        <v>345</v>
      </c>
      <c r="L1" s="88"/>
    </row>
    <row r="2" spans="1:12" ht="12.75" customHeight="1" x14ac:dyDescent="0.25">
      <c r="A2" s="218" t="s">
        <v>396</v>
      </c>
      <c r="B2" s="219"/>
      <c r="C2" s="219"/>
      <c r="D2" s="219"/>
      <c r="E2" s="219"/>
      <c r="F2" s="219"/>
      <c r="G2" s="219"/>
      <c r="H2" s="219"/>
      <c r="I2" s="219"/>
      <c r="J2" s="220"/>
      <c r="K2" s="76" t="s">
        <v>543</v>
      </c>
      <c r="L2" s="88"/>
    </row>
    <row r="3" spans="1:12" s="25" customFormat="1" ht="6" customHeight="1" x14ac:dyDescent="0.25">
      <c r="A3" s="221"/>
      <c r="B3" s="222"/>
      <c r="C3" s="222"/>
      <c r="D3" s="222"/>
      <c r="E3" s="222"/>
      <c r="F3" s="222"/>
      <c r="G3" s="222"/>
      <c r="H3" s="222"/>
      <c r="I3" s="222"/>
      <c r="J3" s="223"/>
      <c r="K3" s="90"/>
      <c r="L3" s="91"/>
    </row>
    <row r="4" spans="1:12" s="25" customFormat="1" ht="12.75" customHeight="1" x14ac:dyDescent="0.25">
      <c r="A4" s="221" t="s">
        <v>397</v>
      </c>
      <c r="B4" s="222"/>
      <c r="C4" s="222"/>
      <c r="D4" s="222"/>
      <c r="E4" s="222"/>
      <c r="F4" s="99"/>
      <c r="G4" s="99"/>
      <c r="H4" s="99"/>
      <c r="I4" s="99"/>
      <c r="J4" s="75"/>
      <c r="K4" s="187"/>
      <c r="L4" s="91"/>
    </row>
    <row r="5" spans="1:12" ht="12.75" customHeight="1" x14ac:dyDescent="0.25">
      <c r="A5" s="69" t="s">
        <v>353</v>
      </c>
      <c r="B5" s="171"/>
      <c r="C5" s="165"/>
      <c r="D5" s="165"/>
      <c r="E5" s="172"/>
      <c r="F5" s="97" t="s">
        <v>356</v>
      </c>
      <c r="G5" s="188"/>
      <c r="H5" s="188"/>
      <c r="I5" s="188"/>
      <c r="J5" s="189"/>
      <c r="K5" s="187"/>
      <c r="L5" s="88"/>
    </row>
    <row r="6" spans="1:12" ht="12.75" customHeight="1" x14ac:dyDescent="0.25">
      <c r="A6" s="74" t="s">
        <v>354</v>
      </c>
      <c r="B6" s="171"/>
      <c r="C6" s="165"/>
      <c r="D6" s="165"/>
      <c r="E6" s="172"/>
      <c r="F6" s="97" t="s">
        <v>435</v>
      </c>
      <c r="G6" s="224"/>
      <c r="H6" s="224"/>
      <c r="I6" s="224"/>
      <c r="J6" s="225"/>
      <c r="K6" s="187"/>
      <c r="L6" s="88"/>
    </row>
    <row r="7" spans="1:12" ht="12.75" customHeight="1" x14ac:dyDescent="0.25">
      <c r="A7" s="74" t="s">
        <v>355</v>
      </c>
      <c r="B7" s="154"/>
      <c r="C7" s="154"/>
      <c r="D7" s="154"/>
      <c r="E7" s="154"/>
      <c r="F7" s="97" t="s">
        <v>357</v>
      </c>
      <c r="G7" s="188"/>
      <c r="H7" s="188"/>
      <c r="I7" s="188"/>
      <c r="J7" s="189"/>
      <c r="K7" s="187"/>
      <c r="L7" s="88"/>
    </row>
    <row r="8" spans="1:12" ht="12.75" customHeight="1" x14ac:dyDescent="0.25">
      <c r="A8" s="61"/>
      <c r="B8" s="154"/>
      <c r="C8" s="154"/>
      <c r="D8" s="154"/>
      <c r="E8" s="154"/>
      <c r="F8" s="6"/>
      <c r="G8" s="6"/>
      <c r="H8" s="6"/>
      <c r="I8" s="6"/>
      <c r="J8" s="33"/>
      <c r="K8" s="187"/>
      <c r="L8" s="88"/>
    </row>
    <row r="9" spans="1:12" ht="12" customHeight="1" x14ac:dyDescent="0.25">
      <c r="A9" s="61"/>
      <c r="B9" s="154"/>
      <c r="C9" s="154"/>
      <c r="D9" s="154"/>
      <c r="E9" s="154"/>
      <c r="F9" s="6"/>
      <c r="G9" s="6"/>
      <c r="H9" s="6"/>
      <c r="I9" s="6"/>
      <c r="J9" s="33"/>
      <c r="K9" s="187"/>
      <c r="L9" s="88"/>
    </row>
    <row r="10" spans="1:12" s="25" customFormat="1" x14ac:dyDescent="0.25">
      <c r="A10" s="34" t="s">
        <v>398</v>
      </c>
      <c r="B10" s="6"/>
      <c r="C10" s="6"/>
      <c r="D10" s="6"/>
      <c r="E10" s="6"/>
      <c r="F10" s="6"/>
      <c r="G10" s="6"/>
      <c r="H10" s="6"/>
      <c r="I10" s="6"/>
      <c r="J10" s="33"/>
      <c r="K10" s="187"/>
      <c r="L10" s="91"/>
    </row>
    <row r="11" spans="1:12" s="25" customFormat="1" x14ac:dyDescent="0.25">
      <c r="A11" s="74" t="s">
        <v>399</v>
      </c>
      <c r="B11" s="226"/>
      <c r="C11" s="226"/>
      <c r="D11" s="226"/>
      <c r="E11" s="226"/>
      <c r="F11" s="97" t="s">
        <v>356</v>
      </c>
      <c r="G11" s="188"/>
      <c r="H11" s="188"/>
      <c r="I11" s="188"/>
      <c r="J11" s="189"/>
      <c r="K11" s="187"/>
      <c r="L11" s="91"/>
    </row>
    <row r="12" spans="1:12" s="25" customFormat="1" x14ac:dyDescent="0.25">
      <c r="A12" s="74" t="s">
        <v>400</v>
      </c>
      <c r="B12" s="195"/>
      <c r="C12" s="196"/>
      <c r="D12" s="196"/>
      <c r="E12" s="196"/>
      <c r="F12" s="196"/>
      <c r="G12" s="196"/>
      <c r="H12" s="196"/>
      <c r="I12" s="196"/>
      <c r="J12" s="197"/>
      <c r="K12" s="187"/>
      <c r="L12" s="91"/>
    </row>
    <row r="13" spans="1:12" s="25" customFormat="1" x14ac:dyDescent="0.25">
      <c r="A13" s="74"/>
      <c r="B13" s="198"/>
      <c r="C13" s="199"/>
      <c r="D13" s="199"/>
      <c r="E13" s="199"/>
      <c r="F13" s="199"/>
      <c r="G13" s="199"/>
      <c r="H13" s="199"/>
      <c r="I13" s="199"/>
      <c r="J13" s="200"/>
      <c r="K13" s="187"/>
      <c r="L13" s="91"/>
    </row>
    <row r="14" spans="1:12" s="25" customFormat="1" ht="6.75" customHeight="1" x14ac:dyDescent="0.25">
      <c r="A14" s="34"/>
      <c r="B14" s="6"/>
      <c r="C14" s="6"/>
      <c r="D14" s="6"/>
      <c r="E14" s="6"/>
      <c r="F14" s="6"/>
      <c r="G14" s="6"/>
      <c r="H14" s="6"/>
      <c r="I14" s="6"/>
      <c r="J14" s="33"/>
      <c r="K14" s="92"/>
      <c r="L14" s="91"/>
    </row>
    <row r="15" spans="1:12" s="25" customFormat="1" ht="12.75" customHeight="1" x14ac:dyDescent="0.25">
      <c r="A15" s="190" t="s">
        <v>48</v>
      </c>
      <c r="B15" s="191"/>
      <c r="C15" s="191"/>
      <c r="D15" s="191"/>
      <c r="E15" s="191"/>
      <c r="F15" s="191"/>
      <c r="G15" s="191"/>
      <c r="H15" s="191"/>
      <c r="I15" s="191"/>
      <c r="J15" s="192"/>
      <c r="K15" s="11"/>
      <c r="L15" s="91"/>
    </row>
    <row r="16" spans="1:12" s="29" customFormat="1" ht="13.5" customHeight="1" x14ac:dyDescent="0.25">
      <c r="A16" s="286" t="s">
        <v>370</v>
      </c>
      <c r="B16" s="287"/>
      <c r="C16" s="287"/>
      <c r="D16" s="287"/>
      <c r="E16" s="287"/>
      <c r="F16" s="287"/>
      <c r="G16" s="287"/>
      <c r="H16" s="287"/>
      <c r="I16" s="287"/>
      <c r="J16" s="288"/>
      <c r="K16" s="40"/>
    </row>
    <row r="17" spans="1:14" ht="15" customHeight="1" x14ac:dyDescent="0.25">
      <c r="A17" s="193" t="s">
        <v>434</v>
      </c>
      <c r="B17" s="194"/>
      <c r="C17" s="194"/>
      <c r="D17" s="194"/>
      <c r="E17" s="154"/>
      <c r="F17" s="154"/>
      <c r="G17" s="154"/>
      <c r="H17" s="154"/>
      <c r="I17" s="154"/>
      <c r="J17" s="155"/>
      <c r="K17" s="92"/>
      <c r="L17" s="88"/>
    </row>
    <row r="18" spans="1:14" ht="15" customHeight="1" x14ac:dyDescent="0.25">
      <c r="A18" s="74" t="s">
        <v>358</v>
      </c>
      <c r="B18" s="171"/>
      <c r="C18" s="165"/>
      <c r="D18" s="165"/>
      <c r="E18" s="172"/>
      <c r="F18" s="204" t="s">
        <v>364</v>
      </c>
      <c r="G18" s="205"/>
      <c r="H18" s="205"/>
      <c r="I18" s="206"/>
      <c r="J18" s="207"/>
      <c r="K18" s="92"/>
      <c r="L18" s="88"/>
    </row>
    <row r="19" spans="1:14" ht="15" customHeight="1" x14ac:dyDescent="0.25">
      <c r="A19" s="74"/>
      <c r="B19" s="171"/>
      <c r="C19" s="165"/>
      <c r="D19" s="165"/>
      <c r="E19" s="172"/>
      <c r="F19" s="173" t="s">
        <v>361</v>
      </c>
      <c r="G19" s="174"/>
      <c r="H19" s="174"/>
      <c r="I19" s="206"/>
      <c r="J19" s="207"/>
      <c r="K19" s="92"/>
      <c r="L19" s="147"/>
      <c r="M19" s="148"/>
      <c r="N19" s="148"/>
    </row>
    <row r="20" spans="1:14" ht="15" customHeight="1" x14ac:dyDescent="0.25">
      <c r="A20" s="61" t="s">
        <v>516</v>
      </c>
      <c r="B20" s="171"/>
      <c r="C20" s="165"/>
      <c r="D20" s="165"/>
      <c r="E20" s="172"/>
      <c r="F20" s="173" t="s">
        <v>570</v>
      </c>
      <c r="G20" s="174"/>
      <c r="H20" s="174"/>
      <c r="I20" s="208"/>
      <c r="J20" s="209"/>
      <c r="K20" s="92"/>
      <c r="L20" s="88"/>
    </row>
    <row r="21" spans="1:14" ht="15" customHeight="1" x14ac:dyDescent="0.25">
      <c r="A21" s="61" t="s">
        <v>408</v>
      </c>
      <c r="B21" s="171"/>
      <c r="C21" s="165"/>
      <c r="D21" s="165"/>
      <c r="E21" s="172"/>
      <c r="F21" s="173" t="s">
        <v>360</v>
      </c>
      <c r="G21" s="174"/>
      <c r="H21" s="174"/>
      <c r="I21" s="210"/>
      <c r="J21" s="211"/>
      <c r="K21" s="92"/>
    </row>
    <row r="22" spans="1:14" ht="15" customHeight="1" x14ac:dyDescent="0.25">
      <c r="A22" s="61" t="s">
        <v>362</v>
      </c>
      <c r="B22" s="201" t="s">
        <v>438</v>
      </c>
      <c r="C22" s="202"/>
      <c r="D22" s="202"/>
      <c r="E22" s="203"/>
      <c r="F22" s="212" t="s">
        <v>518</v>
      </c>
      <c r="G22" s="213"/>
      <c r="H22" s="213"/>
      <c r="I22" s="213"/>
      <c r="J22" s="214"/>
      <c r="K22" s="92"/>
    </row>
    <row r="23" spans="1:14" ht="15" customHeight="1" x14ac:dyDescent="0.25">
      <c r="A23" s="61" t="s">
        <v>515</v>
      </c>
      <c r="B23" s="175"/>
      <c r="C23" s="175"/>
      <c r="D23" s="175"/>
      <c r="E23" s="175"/>
      <c r="F23" s="173" t="s">
        <v>359</v>
      </c>
      <c r="G23" s="174"/>
      <c r="H23" s="174"/>
      <c r="I23" s="171"/>
      <c r="J23" s="176"/>
      <c r="K23" s="92"/>
      <c r="L23" s="88"/>
    </row>
    <row r="24" spans="1:14" x14ac:dyDescent="0.25">
      <c r="A24" s="61" t="s">
        <v>406</v>
      </c>
      <c r="B24" s="171"/>
      <c r="C24" s="165"/>
      <c r="D24" s="165"/>
      <c r="E24" s="172"/>
      <c r="F24" s="173" t="s">
        <v>500</v>
      </c>
      <c r="G24" s="174"/>
      <c r="H24" s="174"/>
      <c r="I24" s="117"/>
      <c r="J24" s="118"/>
      <c r="K24" s="92"/>
      <c r="L24" s="88"/>
    </row>
    <row r="25" spans="1:14" x14ac:dyDescent="0.25">
      <c r="A25" s="100" t="s">
        <v>401</v>
      </c>
      <c r="B25" s="282" t="s">
        <v>543</v>
      </c>
      <c r="C25" s="283"/>
      <c r="D25" s="283"/>
      <c r="E25" s="284"/>
      <c r="F25" s="97"/>
      <c r="G25" s="97"/>
      <c r="H25" s="97"/>
      <c r="I25" s="72"/>
      <c r="J25" s="79"/>
      <c r="K25" s="92"/>
      <c r="L25" s="88"/>
    </row>
    <row r="26" spans="1:14" ht="3" customHeight="1" x14ac:dyDescent="0.25">
      <c r="A26" s="100"/>
      <c r="B26" s="98"/>
      <c r="C26" s="98"/>
      <c r="D26" s="98"/>
      <c r="E26" s="98"/>
      <c r="F26" s="18"/>
      <c r="G26" s="18"/>
      <c r="H26" s="72"/>
      <c r="I26" s="72"/>
      <c r="J26" s="43"/>
      <c r="K26" s="92"/>
      <c r="L26" s="88"/>
    </row>
    <row r="27" spans="1:14" s="25" customFormat="1" ht="15" customHeight="1" x14ac:dyDescent="0.25">
      <c r="A27" s="63" t="s">
        <v>437</v>
      </c>
      <c r="B27" s="6"/>
      <c r="C27" s="6"/>
      <c r="D27" s="6"/>
      <c r="E27" s="6"/>
      <c r="F27" s="6"/>
      <c r="G27" s="6"/>
      <c r="H27" s="6"/>
      <c r="I27" s="6"/>
      <c r="J27" s="43"/>
      <c r="K27" s="92"/>
      <c r="L27" s="91"/>
    </row>
    <row r="28" spans="1:14" ht="15" customHeight="1" x14ac:dyDescent="0.25">
      <c r="A28" s="177" t="s">
        <v>23</v>
      </c>
      <c r="B28" s="178"/>
      <c r="C28" s="178"/>
      <c r="D28" s="178"/>
      <c r="E28" s="154"/>
      <c r="F28" s="154"/>
      <c r="G28" s="154"/>
      <c r="H28" s="154"/>
      <c r="I28" s="154"/>
      <c r="J28" s="155"/>
      <c r="K28" s="92"/>
      <c r="L28" s="88"/>
    </row>
    <row r="29" spans="1:14" ht="23.25" customHeight="1" x14ac:dyDescent="0.25">
      <c r="A29" s="152" t="s">
        <v>22</v>
      </c>
      <c r="B29" s="153"/>
      <c r="C29" s="153"/>
      <c r="D29" s="153"/>
      <c r="E29" s="154"/>
      <c r="F29" s="154"/>
      <c r="G29" s="154"/>
      <c r="H29" s="154"/>
      <c r="I29" s="154"/>
      <c r="J29" s="155"/>
      <c r="K29" s="92"/>
      <c r="L29" s="88"/>
    </row>
    <row r="30" spans="1:14" s="25" customFormat="1" ht="25.5" customHeight="1" x14ac:dyDescent="0.25">
      <c r="A30" s="156" t="s">
        <v>409</v>
      </c>
      <c r="B30" s="157"/>
      <c r="C30" s="157"/>
      <c r="D30" s="157"/>
      <c r="E30" s="158"/>
      <c r="F30" s="159"/>
      <c r="G30" s="7" t="s">
        <v>351</v>
      </c>
      <c r="H30" s="7" t="s">
        <v>352</v>
      </c>
      <c r="I30" s="160" t="s">
        <v>341</v>
      </c>
      <c r="J30" s="161"/>
      <c r="K30" s="31" t="s">
        <v>346</v>
      </c>
      <c r="L30" s="91"/>
    </row>
    <row r="31" spans="1:14" ht="15" customHeight="1" x14ac:dyDescent="0.25">
      <c r="A31" s="168"/>
      <c r="B31" s="169"/>
      <c r="C31" s="169"/>
      <c r="D31" s="169"/>
      <c r="E31" s="169"/>
      <c r="F31" s="170"/>
      <c r="G31" s="76" t="s">
        <v>543</v>
      </c>
      <c r="H31" s="76" t="s">
        <v>543</v>
      </c>
      <c r="I31" s="162">
        <f>IFERROR(VLOOKUP(A31,'Producten + wachttijd'!$A$2:$C$1000,3,FALSE),0)</f>
        <v>0</v>
      </c>
      <c r="J31" s="163"/>
      <c r="K31" s="32" t="str">
        <f>IFERROR(slachtdatum-I31-1,"")</f>
        <v/>
      </c>
      <c r="L31" s="93"/>
    </row>
    <row r="32" spans="1:14" ht="15" customHeight="1" x14ac:dyDescent="0.25">
      <c r="A32" s="168"/>
      <c r="B32" s="169"/>
      <c r="C32" s="169"/>
      <c r="D32" s="169"/>
      <c r="E32" s="169"/>
      <c r="F32" s="170"/>
      <c r="G32" s="76" t="s">
        <v>543</v>
      </c>
      <c r="H32" s="76" t="s">
        <v>543</v>
      </c>
      <c r="I32" s="162">
        <f>IFERROR(VLOOKUP(A32,'Producten + wachttijd'!$A$2:$C$1000,3,FALSE),0)</f>
        <v>0</v>
      </c>
      <c r="J32" s="163"/>
      <c r="K32" s="32" t="str">
        <f>IFERROR(slachtdatum-I32-1,"")</f>
        <v/>
      </c>
      <c r="L32" s="93"/>
    </row>
    <row r="33" spans="1:19" ht="15" customHeight="1" x14ac:dyDescent="0.25">
      <c r="A33" s="168"/>
      <c r="B33" s="169"/>
      <c r="C33" s="169"/>
      <c r="D33" s="169"/>
      <c r="E33" s="169"/>
      <c r="F33" s="170"/>
      <c r="G33" s="76" t="s">
        <v>543</v>
      </c>
      <c r="H33" s="76" t="s">
        <v>543</v>
      </c>
      <c r="I33" s="162">
        <f>IFERROR(VLOOKUP(A33,'Producten + wachttijd'!$A$2:$C$1000,3,FALSE),0)</f>
        <v>0</v>
      </c>
      <c r="J33" s="163"/>
      <c r="K33" s="32" t="str">
        <f>IFERROR(slachtdatum-I33-1,"")</f>
        <v/>
      </c>
      <c r="L33" s="93"/>
    </row>
    <row r="34" spans="1:19" ht="15" customHeight="1" x14ac:dyDescent="0.25">
      <c r="A34" s="168"/>
      <c r="B34" s="169"/>
      <c r="C34" s="169"/>
      <c r="D34" s="169"/>
      <c r="E34" s="169"/>
      <c r="F34" s="170"/>
      <c r="G34" s="76" t="s">
        <v>543</v>
      </c>
      <c r="H34" s="76" t="s">
        <v>543</v>
      </c>
      <c r="I34" s="162">
        <f>IFERROR(VLOOKUP(A34,'Producten + wachttijd'!$A$2:$C$1000,3,FALSE),0)</f>
        <v>0</v>
      </c>
      <c r="J34" s="163"/>
      <c r="K34" s="32" t="str">
        <f>IFERROR(slachtdatum-I34-1,"")</f>
        <v/>
      </c>
      <c r="L34" s="93"/>
    </row>
    <row r="35" spans="1:19" ht="15" customHeight="1" x14ac:dyDescent="0.25">
      <c r="A35" s="164" t="s">
        <v>517</v>
      </c>
      <c r="B35" s="165"/>
      <c r="C35" s="165"/>
      <c r="D35" s="165"/>
      <c r="E35" s="165"/>
      <c r="F35" s="165"/>
      <c r="G35" s="77"/>
      <c r="H35" s="77"/>
      <c r="I35" s="166"/>
      <c r="J35" s="167"/>
      <c r="K35" s="32"/>
      <c r="L35" s="93"/>
    </row>
    <row r="36" spans="1:19" ht="15" customHeight="1" x14ac:dyDescent="0.25">
      <c r="A36" s="164" t="s">
        <v>517</v>
      </c>
      <c r="B36" s="165"/>
      <c r="C36" s="165"/>
      <c r="D36" s="165"/>
      <c r="E36" s="165"/>
      <c r="F36" s="165"/>
      <c r="G36" s="77"/>
      <c r="H36" s="77"/>
      <c r="I36" s="166"/>
      <c r="J36" s="167"/>
      <c r="K36" s="32"/>
      <c r="L36" s="93"/>
    </row>
    <row r="37" spans="1:19" ht="15" customHeight="1" x14ac:dyDescent="0.25">
      <c r="A37" s="164" t="s">
        <v>517</v>
      </c>
      <c r="B37" s="165"/>
      <c r="C37" s="165"/>
      <c r="D37" s="165"/>
      <c r="E37" s="165"/>
      <c r="F37" s="165"/>
      <c r="G37" s="77"/>
      <c r="H37" s="77"/>
      <c r="I37" s="166"/>
      <c r="J37" s="167"/>
      <c r="K37" s="32"/>
      <c r="L37" s="93"/>
    </row>
    <row r="38" spans="1:19" s="25" customFormat="1" ht="15" customHeight="1" x14ac:dyDescent="0.25">
      <c r="A38" s="179" t="s">
        <v>436</v>
      </c>
      <c r="B38" s="180"/>
      <c r="C38" s="180"/>
      <c r="D38" s="180"/>
      <c r="E38" s="180"/>
      <c r="F38" s="180"/>
      <c r="G38" s="180"/>
      <c r="H38" s="180"/>
      <c r="I38" s="180"/>
      <c r="J38" s="181"/>
      <c r="K38" s="92"/>
      <c r="L38" s="94"/>
    </row>
    <row r="39" spans="1:19" ht="12.75" customHeight="1" x14ac:dyDescent="0.25">
      <c r="A39" s="182" t="s">
        <v>407</v>
      </c>
      <c r="B39" s="183"/>
      <c r="C39" s="183"/>
      <c r="D39" s="183"/>
      <c r="E39" s="183"/>
      <c r="F39" s="183"/>
      <c r="G39" s="183"/>
      <c r="H39" s="184" t="s">
        <v>1</v>
      </c>
      <c r="I39" s="184"/>
      <c r="J39" s="185" t="s">
        <v>439</v>
      </c>
      <c r="K39" s="279" t="s">
        <v>346</v>
      </c>
      <c r="L39" s="93"/>
    </row>
    <row r="40" spans="1:19" ht="21" customHeight="1" x14ac:dyDescent="0.25">
      <c r="A40" s="149" t="s">
        <v>4</v>
      </c>
      <c r="B40" s="150"/>
      <c r="C40" s="150"/>
      <c r="D40" s="151"/>
      <c r="E40" s="8" t="s">
        <v>351</v>
      </c>
      <c r="F40" s="7" t="s">
        <v>352</v>
      </c>
      <c r="G40" s="66" t="s">
        <v>341</v>
      </c>
      <c r="H40" s="184"/>
      <c r="I40" s="184"/>
      <c r="J40" s="186"/>
      <c r="K40" s="285"/>
      <c r="L40" s="95"/>
      <c r="M40" s="2"/>
      <c r="N40" s="2"/>
      <c r="O40" s="2"/>
      <c r="P40" s="2"/>
      <c r="Q40" s="2"/>
      <c r="R40" s="4"/>
      <c r="S40" s="2"/>
    </row>
    <row r="41" spans="1:19" ht="15" customHeight="1" x14ac:dyDescent="0.25">
      <c r="A41" s="168"/>
      <c r="B41" s="169"/>
      <c r="C41" s="169"/>
      <c r="D41" s="170"/>
      <c r="E41" s="76" t="s">
        <v>543</v>
      </c>
      <c r="F41" s="76" t="s">
        <v>543</v>
      </c>
      <c r="G41" s="68">
        <f>IFERROR(VLOOKUP(A41,'Producten + wachttijd'!$D$2:$F$1000,3,FALSE),0)</f>
        <v>0</v>
      </c>
      <c r="H41" s="154"/>
      <c r="I41" s="154"/>
      <c r="J41" s="71" t="str">
        <f>IFERROR(IF(OR(E41="",A41=65,A41=66),"",CONCATENATE(E41-$B$25+1," dag(en)")),"")</f>
        <v/>
      </c>
      <c r="K41" s="32" t="str">
        <f>IFERROR(slachtdatum-G41-1,"")</f>
        <v/>
      </c>
      <c r="L41" s="93"/>
      <c r="M41" s="2"/>
      <c r="N41" s="2"/>
      <c r="O41" s="2"/>
      <c r="P41" s="2"/>
      <c r="Q41" s="2"/>
      <c r="R41" s="4"/>
      <c r="S41" s="2"/>
    </row>
    <row r="42" spans="1:19" ht="15" customHeight="1" x14ac:dyDescent="0.25">
      <c r="A42" s="168"/>
      <c r="B42" s="169"/>
      <c r="C42" s="169"/>
      <c r="D42" s="170"/>
      <c r="E42" s="76" t="s">
        <v>543</v>
      </c>
      <c r="F42" s="76" t="s">
        <v>543</v>
      </c>
      <c r="G42" s="68">
        <f>IFERROR(VLOOKUP(A42,'Producten + wachttijd'!$D$2:$F$1000,3,FALSE),0)</f>
        <v>0</v>
      </c>
      <c r="H42" s="154"/>
      <c r="I42" s="154"/>
      <c r="J42" s="71" t="str">
        <f t="shared" ref="J42:J45" si="0">IFERROR(IF(OR(E42="",A42=65,A42=66),"",CONCATENATE(E42-$B$25+1," dag(en)")),"")</f>
        <v/>
      </c>
      <c r="K42" s="32" t="str">
        <f>IFERROR(slachtdatum-G42-1,"")</f>
        <v/>
      </c>
      <c r="L42" s="93"/>
      <c r="M42" s="2"/>
      <c r="N42" s="2"/>
      <c r="O42" s="2"/>
      <c r="P42" s="2"/>
      <c r="Q42" s="2"/>
      <c r="R42" s="4"/>
      <c r="S42" s="2"/>
    </row>
    <row r="43" spans="1:19" ht="15" customHeight="1" x14ac:dyDescent="0.25">
      <c r="A43" s="168"/>
      <c r="B43" s="169"/>
      <c r="C43" s="169"/>
      <c r="D43" s="170"/>
      <c r="E43" s="76" t="s">
        <v>543</v>
      </c>
      <c r="F43" s="76" t="s">
        <v>543</v>
      </c>
      <c r="G43" s="68">
        <f>IFERROR(VLOOKUP(A43,'Producten + wachttijd'!$D$2:$F$1000,3,FALSE),0)</f>
        <v>0</v>
      </c>
      <c r="H43" s="154"/>
      <c r="I43" s="154"/>
      <c r="J43" s="71" t="str">
        <f t="shared" si="0"/>
        <v/>
      </c>
      <c r="K43" s="32" t="str">
        <f>IFERROR(slachtdatum-G43-1,"")</f>
        <v/>
      </c>
      <c r="L43" s="93"/>
      <c r="M43" s="2"/>
      <c r="N43" s="2"/>
      <c r="O43" s="2"/>
      <c r="P43" s="2"/>
      <c r="Q43" s="2"/>
      <c r="R43" s="2"/>
      <c r="S43" s="2"/>
    </row>
    <row r="44" spans="1:19" ht="15" customHeight="1" x14ac:dyDescent="0.25">
      <c r="A44" s="168"/>
      <c r="B44" s="169"/>
      <c r="C44" s="169"/>
      <c r="D44" s="170"/>
      <c r="E44" s="76" t="s">
        <v>543</v>
      </c>
      <c r="F44" s="76" t="s">
        <v>543</v>
      </c>
      <c r="G44" s="68">
        <f>IFERROR(VLOOKUP(A44,'Producten + wachttijd'!$D$2:$F$1000,3,FALSE),0)</f>
        <v>0</v>
      </c>
      <c r="H44" s="154"/>
      <c r="I44" s="154"/>
      <c r="J44" s="71" t="str">
        <f t="shared" si="0"/>
        <v/>
      </c>
      <c r="K44" s="32" t="str">
        <f>IFERROR(slachtdatum-G44-1,"")</f>
        <v/>
      </c>
      <c r="L44" s="93"/>
      <c r="M44" s="2"/>
      <c r="N44" s="2"/>
      <c r="O44" s="2"/>
      <c r="P44" s="2"/>
      <c r="Q44" s="2"/>
      <c r="R44" s="4"/>
      <c r="S44" s="2"/>
    </row>
    <row r="45" spans="1:19" ht="15" customHeight="1" x14ac:dyDescent="0.25">
      <c r="A45" s="168"/>
      <c r="B45" s="169"/>
      <c r="C45" s="169"/>
      <c r="D45" s="170"/>
      <c r="E45" s="76" t="s">
        <v>543</v>
      </c>
      <c r="F45" s="76" t="s">
        <v>543</v>
      </c>
      <c r="G45" s="68">
        <f>IFERROR(VLOOKUP(A45,'Producten + wachttijd'!$D$2:$F$1000,3,FALSE),0)</f>
        <v>0</v>
      </c>
      <c r="H45" s="154"/>
      <c r="I45" s="154"/>
      <c r="J45" s="71" t="str">
        <f t="shared" si="0"/>
        <v/>
      </c>
      <c r="K45" s="32" t="str">
        <f>IFERROR(slachtdatum-G45-1,"")</f>
        <v/>
      </c>
      <c r="L45" s="93"/>
      <c r="M45" s="2"/>
      <c r="N45" s="2"/>
      <c r="O45" s="2"/>
      <c r="P45" s="2"/>
      <c r="Q45" s="2"/>
      <c r="R45" s="4"/>
      <c r="S45" s="2"/>
    </row>
    <row r="46" spans="1:19" ht="15" customHeight="1" x14ac:dyDescent="0.25">
      <c r="A46" s="164"/>
      <c r="B46" s="165"/>
      <c r="C46" s="165"/>
      <c r="D46" s="172"/>
      <c r="E46" s="77"/>
      <c r="F46" s="77"/>
      <c r="G46" s="78"/>
      <c r="H46" s="154"/>
      <c r="I46" s="154"/>
      <c r="J46" s="85"/>
      <c r="K46" s="32"/>
      <c r="L46" s="93"/>
      <c r="M46" s="2"/>
      <c r="N46" s="2"/>
      <c r="O46" s="2"/>
      <c r="P46" s="2"/>
      <c r="Q46" s="2"/>
      <c r="R46" s="4"/>
      <c r="S46" s="2"/>
    </row>
    <row r="47" spans="1:19" ht="15" customHeight="1" x14ac:dyDescent="0.25">
      <c r="A47" s="164"/>
      <c r="B47" s="165"/>
      <c r="C47" s="165"/>
      <c r="D47" s="172"/>
      <c r="E47" s="77"/>
      <c r="F47" s="77"/>
      <c r="G47" s="78"/>
      <c r="H47" s="171"/>
      <c r="I47" s="172"/>
      <c r="J47" s="85"/>
      <c r="K47" s="32"/>
      <c r="L47" s="93"/>
      <c r="M47" s="2"/>
      <c r="N47" s="2"/>
      <c r="O47" s="2"/>
      <c r="P47" s="2"/>
      <c r="Q47" s="2"/>
      <c r="R47" s="4"/>
      <c r="S47" s="2"/>
    </row>
    <row r="48" spans="1:19" ht="15" customHeight="1" x14ac:dyDescent="0.25">
      <c r="A48" s="164"/>
      <c r="B48" s="165"/>
      <c r="C48" s="165"/>
      <c r="D48" s="172"/>
      <c r="E48" s="77"/>
      <c r="F48" s="77"/>
      <c r="G48" s="78"/>
      <c r="H48" s="171"/>
      <c r="I48" s="172"/>
      <c r="J48" s="85"/>
      <c r="K48" s="32"/>
      <c r="L48" s="93"/>
      <c r="M48" s="2"/>
      <c r="N48" s="2"/>
      <c r="O48" s="2"/>
      <c r="P48" s="2"/>
      <c r="Q48" s="2"/>
      <c r="R48" s="4"/>
      <c r="S48" s="2"/>
    </row>
    <row r="49" spans="1:19" ht="18.75" customHeight="1" x14ac:dyDescent="0.25">
      <c r="A49" s="231" t="s">
        <v>494</v>
      </c>
      <c r="B49" s="202"/>
      <c r="C49" s="202"/>
      <c r="D49" s="202"/>
      <c r="E49" s="202"/>
      <c r="F49" s="202"/>
      <c r="G49" s="202"/>
      <c r="H49" s="202"/>
      <c r="I49" s="202"/>
      <c r="J49" s="232"/>
      <c r="K49" s="86"/>
      <c r="L49" s="93"/>
      <c r="M49" s="2"/>
      <c r="N49" s="2"/>
      <c r="O49" s="2"/>
      <c r="P49" s="2"/>
      <c r="Q49" s="2"/>
      <c r="R49" s="4"/>
      <c r="S49" s="2"/>
    </row>
    <row r="50" spans="1:19" ht="18" customHeight="1" x14ac:dyDescent="0.25">
      <c r="A50" s="231" t="s">
        <v>495</v>
      </c>
      <c r="B50" s="202"/>
      <c r="C50" s="202"/>
      <c r="D50" s="202"/>
      <c r="E50" s="241"/>
      <c r="F50" s="241"/>
      <c r="G50" s="241"/>
      <c r="H50" s="241"/>
      <c r="I50" s="241"/>
      <c r="J50" s="242"/>
      <c r="K50" s="86"/>
      <c r="L50" s="93"/>
      <c r="M50" s="2"/>
      <c r="N50" s="2"/>
      <c r="O50" s="2"/>
      <c r="P50" s="2"/>
      <c r="Q50" s="2"/>
      <c r="R50" s="4"/>
      <c r="S50" s="2"/>
    </row>
    <row r="51" spans="1:19" ht="15" customHeight="1" x14ac:dyDescent="0.25">
      <c r="A51" s="179" t="s">
        <v>24</v>
      </c>
      <c r="B51" s="180"/>
      <c r="C51" s="180"/>
      <c r="D51" s="180"/>
      <c r="E51" s="180"/>
      <c r="F51" s="180"/>
      <c r="G51" s="180"/>
      <c r="H51" s="180"/>
      <c r="I51" s="180"/>
      <c r="J51" s="181"/>
      <c r="K51" s="279" t="s">
        <v>346</v>
      </c>
      <c r="L51" s="27"/>
      <c r="M51" s="2"/>
      <c r="N51" s="2"/>
      <c r="O51" s="2"/>
      <c r="P51" s="4"/>
      <c r="Q51" s="2"/>
    </row>
    <row r="52" spans="1:19" ht="15" customHeight="1" x14ac:dyDescent="0.25">
      <c r="A52" s="160" t="s">
        <v>4</v>
      </c>
      <c r="B52" s="160"/>
      <c r="C52" s="160"/>
      <c r="D52" s="160"/>
      <c r="E52" s="304" t="s">
        <v>569</v>
      </c>
      <c r="F52" s="309" t="s">
        <v>568</v>
      </c>
      <c r="G52" s="305" t="s">
        <v>341</v>
      </c>
      <c r="H52" s="310" t="s">
        <v>549</v>
      </c>
      <c r="I52" s="311"/>
      <c r="J52" s="307" t="s">
        <v>439</v>
      </c>
      <c r="K52" s="280"/>
      <c r="L52" s="27"/>
      <c r="M52" s="2"/>
      <c r="N52" s="2"/>
      <c r="O52" s="2"/>
      <c r="P52" s="4"/>
      <c r="Q52" s="2"/>
    </row>
    <row r="53" spans="1:19" ht="22" customHeight="1" x14ac:dyDescent="0.25">
      <c r="A53" s="160"/>
      <c r="B53" s="160"/>
      <c r="C53" s="160"/>
      <c r="D53" s="160"/>
      <c r="E53" s="184"/>
      <c r="F53" s="304"/>
      <c r="G53" s="306"/>
      <c r="H53" s="312"/>
      <c r="I53" s="313"/>
      <c r="J53" s="308"/>
      <c r="K53" s="281"/>
      <c r="L53" s="27"/>
      <c r="M53" s="2"/>
      <c r="N53" s="2"/>
      <c r="O53" s="2"/>
      <c r="P53" s="4"/>
      <c r="Q53" s="2"/>
    </row>
    <row r="54" spans="1:19" ht="15" customHeight="1" x14ac:dyDescent="0.25">
      <c r="A54" s="233"/>
      <c r="B54" s="234"/>
      <c r="C54" s="234"/>
      <c r="D54" s="235"/>
      <c r="E54" s="76" t="s">
        <v>543</v>
      </c>
      <c r="F54" s="146"/>
      <c r="G54" s="68">
        <f>IFERROR(VLOOKUP(A54,'Producten + wachttijd'!$G$2:$I$1000,3,FALSE),0)</f>
        <v>0</v>
      </c>
      <c r="H54" s="240" t="str">
        <f>IFERROR(VLOOKUP(A54,'Producten + wachttijd'!$G$2:$J$1000,4,FALSE),"")</f>
        <v/>
      </c>
      <c r="I54" s="240"/>
      <c r="J54" s="71" t="str">
        <f>IFERROR(IF(OR(E54="",A54=65,A54=66),"",CONCATENATE(E54-$B$25+1," dag(en)")),"")</f>
        <v/>
      </c>
      <c r="K54" s="32" t="str">
        <f>IFERROR(slachtdatum-G54-1,"")</f>
        <v/>
      </c>
      <c r="L54" s="27"/>
      <c r="M54" s="5"/>
      <c r="N54" s="2"/>
      <c r="O54" s="2"/>
      <c r="P54" s="4"/>
      <c r="Q54" s="2"/>
    </row>
    <row r="55" spans="1:19" ht="15" customHeight="1" x14ac:dyDescent="0.25">
      <c r="A55" s="233"/>
      <c r="B55" s="234"/>
      <c r="C55" s="234"/>
      <c r="D55" s="235"/>
      <c r="E55" s="76" t="s">
        <v>543</v>
      </c>
      <c r="F55" s="146"/>
      <c r="G55" s="68">
        <f>IFERROR(VLOOKUP(A55,'Producten + wachttijd'!$G$2:$I$1000,3,FALSE),0)</f>
        <v>0</v>
      </c>
      <c r="H55" s="240" t="str">
        <f>IFERROR(VLOOKUP(A55,'Producten + wachttijd'!$G$2:$J$1000,4,FALSE),"")</f>
        <v/>
      </c>
      <c r="I55" s="240"/>
      <c r="J55" s="71" t="str">
        <f t="shared" ref="J55:J58" si="1">IFERROR(IF(OR(E55="",A55=65,A55=66),"",CONCATENATE(E55-$B$25+1," dag(en)")),"")</f>
        <v/>
      </c>
      <c r="K55" s="32" t="str">
        <f>IFERROR(slachtdatum-G55-1,"")</f>
        <v/>
      </c>
      <c r="L55" s="27"/>
      <c r="M55" s="2"/>
      <c r="N55" s="2"/>
      <c r="O55" s="2"/>
      <c r="P55" s="4"/>
      <c r="Q55" s="2"/>
    </row>
    <row r="56" spans="1:19" ht="15" customHeight="1" x14ac:dyDescent="0.25">
      <c r="A56" s="233"/>
      <c r="B56" s="234"/>
      <c r="C56" s="234"/>
      <c r="D56" s="235"/>
      <c r="E56" s="76" t="s">
        <v>543</v>
      </c>
      <c r="F56" s="146"/>
      <c r="G56" s="68">
        <f>IFERROR(VLOOKUP(A56,'Producten + wachttijd'!$G$2:$I$1000,3,FALSE),0)</f>
        <v>0</v>
      </c>
      <c r="H56" s="240" t="str">
        <f>IFERROR(VLOOKUP(A56,'Producten + wachttijd'!$G$2:$J$1000,4,FALSE),"")</f>
        <v/>
      </c>
      <c r="I56" s="240"/>
      <c r="J56" s="71" t="str">
        <f t="shared" si="1"/>
        <v/>
      </c>
      <c r="K56" s="32" t="str">
        <f>IFERROR(slachtdatum-G56-1,"")</f>
        <v/>
      </c>
      <c r="L56" s="27"/>
      <c r="M56" s="2"/>
      <c r="N56" s="2"/>
      <c r="O56" s="2"/>
      <c r="P56" s="4"/>
      <c r="Q56" s="2"/>
    </row>
    <row r="57" spans="1:19" ht="15" customHeight="1" x14ac:dyDescent="0.25">
      <c r="A57" s="233"/>
      <c r="B57" s="234"/>
      <c r="C57" s="234"/>
      <c r="D57" s="235"/>
      <c r="E57" s="76" t="s">
        <v>543</v>
      </c>
      <c r="F57" s="146"/>
      <c r="G57" s="68">
        <f>IFERROR(VLOOKUP(A57,'Producten + wachttijd'!$G$2:$I$1000,3,FALSE),0)</f>
        <v>0</v>
      </c>
      <c r="H57" s="240" t="str">
        <f>IFERROR(VLOOKUP(A57,'Producten + wachttijd'!$G$2:$J$1000,4,FALSE),"")</f>
        <v/>
      </c>
      <c r="I57" s="240"/>
      <c r="J57" s="71" t="str">
        <f t="shared" si="1"/>
        <v/>
      </c>
      <c r="K57" s="32" t="str">
        <f>IFERROR(slachtdatum-G57-1,"")</f>
        <v/>
      </c>
      <c r="L57" s="27"/>
      <c r="M57" s="2"/>
      <c r="N57" s="2"/>
      <c r="O57" s="2"/>
      <c r="P57" s="4"/>
      <c r="Q57" s="2"/>
    </row>
    <row r="58" spans="1:19" ht="15" customHeight="1" x14ac:dyDescent="0.25">
      <c r="A58" s="233"/>
      <c r="B58" s="234"/>
      <c r="C58" s="234"/>
      <c r="D58" s="235"/>
      <c r="E58" s="76" t="s">
        <v>543</v>
      </c>
      <c r="F58" s="146"/>
      <c r="G58" s="68">
        <f>IFERROR(VLOOKUP(A58,'Producten + wachttijd'!$G$2:$I$1000,3,FALSE),0)</f>
        <v>0</v>
      </c>
      <c r="H58" s="240" t="str">
        <f>IFERROR(VLOOKUP(A58,'Producten + wachttijd'!$G$2:$J$1000,4,FALSE),"")</f>
        <v/>
      </c>
      <c r="I58" s="240"/>
      <c r="J58" s="71" t="str">
        <f t="shared" si="1"/>
        <v/>
      </c>
      <c r="K58" s="32" t="str">
        <f>IFERROR(slachtdatum-G58-1,"")</f>
        <v/>
      </c>
      <c r="L58" s="27"/>
      <c r="M58" s="2"/>
      <c r="N58" s="2"/>
      <c r="O58" s="2"/>
      <c r="P58" s="4"/>
      <c r="Q58" s="2"/>
    </row>
    <row r="59" spans="1:19" ht="15" customHeight="1" x14ac:dyDescent="0.25">
      <c r="A59" s="243"/>
      <c r="B59" s="244"/>
      <c r="C59" s="244"/>
      <c r="D59" s="245"/>
      <c r="E59" s="126"/>
      <c r="F59" s="126"/>
      <c r="G59" s="126"/>
      <c r="H59" s="246"/>
      <c r="I59" s="245"/>
      <c r="J59" s="127"/>
      <c r="K59" s="32"/>
      <c r="L59" s="27"/>
      <c r="M59" s="2"/>
      <c r="N59" s="2"/>
      <c r="O59" s="2"/>
      <c r="P59" s="4"/>
      <c r="Q59" s="2"/>
    </row>
    <row r="60" spans="1:19" ht="15" customHeight="1" x14ac:dyDescent="0.25">
      <c r="A60" s="243"/>
      <c r="B60" s="244"/>
      <c r="C60" s="244"/>
      <c r="D60" s="245"/>
      <c r="E60" s="126"/>
      <c r="F60" s="126"/>
      <c r="G60" s="126"/>
      <c r="H60" s="246"/>
      <c r="I60" s="245"/>
      <c r="J60" s="127"/>
      <c r="K60" s="32"/>
      <c r="L60" s="27"/>
      <c r="M60" s="2"/>
      <c r="N60" s="2"/>
      <c r="O60" s="2"/>
      <c r="P60" s="4"/>
      <c r="Q60" s="2"/>
    </row>
    <row r="61" spans="1:19" ht="15" customHeight="1" x14ac:dyDescent="0.25">
      <c r="A61" s="243"/>
      <c r="B61" s="244"/>
      <c r="C61" s="244"/>
      <c r="D61" s="245"/>
      <c r="E61" s="126"/>
      <c r="F61" s="126"/>
      <c r="G61" s="126"/>
      <c r="H61" s="246"/>
      <c r="I61" s="245"/>
      <c r="J61" s="127"/>
      <c r="K61" s="32"/>
      <c r="L61" s="27"/>
      <c r="M61" s="2"/>
      <c r="N61" s="2"/>
      <c r="O61" s="2"/>
      <c r="P61" s="4"/>
      <c r="Q61" s="2"/>
    </row>
    <row r="62" spans="1:19" ht="15" customHeight="1" x14ac:dyDescent="0.25">
      <c r="A62" s="228" t="s">
        <v>296</v>
      </c>
      <c r="B62" s="229"/>
      <c r="C62" s="229"/>
      <c r="D62" s="229"/>
      <c r="E62" s="229"/>
      <c r="F62" s="229"/>
      <c r="G62" s="229"/>
      <c r="H62" s="229"/>
      <c r="I62" s="229"/>
      <c r="J62" s="230"/>
      <c r="K62" s="21"/>
      <c r="L62" s="27"/>
      <c r="M62" s="2"/>
      <c r="N62" s="2"/>
      <c r="O62" s="2"/>
      <c r="P62" s="4"/>
      <c r="Q62" s="2"/>
    </row>
    <row r="63" spans="1:19" ht="15" customHeight="1" x14ac:dyDescent="0.25">
      <c r="A63" s="300" t="s">
        <v>331</v>
      </c>
      <c r="B63" s="301"/>
      <c r="C63" s="301"/>
      <c r="D63" s="301"/>
      <c r="E63" s="302"/>
      <c r="F63" s="160" t="s">
        <v>496</v>
      </c>
      <c r="G63" s="160"/>
      <c r="H63" s="160"/>
      <c r="I63" s="160"/>
      <c r="J63" s="161"/>
      <c r="K63" s="92"/>
      <c r="L63" s="46"/>
      <c r="M63" s="1"/>
      <c r="N63" s="2"/>
      <c r="O63" s="2"/>
      <c r="P63" s="4"/>
      <c r="Q63" s="2"/>
    </row>
    <row r="64" spans="1:19" ht="15" customHeight="1" x14ac:dyDescent="0.25">
      <c r="A64" s="73" t="s">
        <v>332</v>
      </c>
      <c r="B64" s="80"/>
      <c r="C64" s="101"/>
      <c r="D64" s="101"/>
      <c r="E64" s="72"/>
      <c r="F64" s="195"/>
      <c r="G64" s="196"/>
      <c r="H64" s="196"/>
      <c r="I64" s="196"/>
      <c r="J64" s="197"/>
      <c r="K64" s="92"/>
      <c r="L64" s="88"/>
      <c r="N64" s="2"/>
      <c r="O64" s="2"/>
      <c r="P64" s="4"/>
      <c r="Q64" s="2"/>
    </row>
    <row r="65" spans="1:17" ht="15" customHeight="1" x14ac:dyDescent="0.25">
      <c r="A65" s="299" t="s">
        <v>365</v>
      </c>
      <c r="B65" s="303"/>
      <c r="C65" s="236"/>
      <c r="D65" s="237"/>
      <c r="E65" s="238"/>
      <c r="F65" s="289"/>
      <c r="G65" s="290"/>
      <c r="H65" s="290"/>
      <c r="I65" s="290"/>
      <c r="J65" s="291"/>
      <c r="K65" s="92"/>
      <c r="L65" s="88"/>
      <c r="N65" s="2"/>
      <c r="O65" s="2"/>
      <c r="P65" s="2"/>
      <c r="Q65" s="2"/>
    </row>
    <row r="66" spans="1:17" ht="26.25" customHeight="1" x14ac:dyDescent="0.25">
      <c r="A66" s="70" t="s">
        <v>402</v>
      </c>
      <c r="B66" s="154"/>
      <c r="C66" s="154"/>
      <c r="D66" s="154"/>
      <c r="E66" s="154"/>
      <c r="F66" s="198"/>
      <c r="G66" s="199"/>
      <c r="H66" s="199"/>
      <c r="I66" s="199"/>
      <c r="J66" s="200"/>
      <c r="K66" s="92"/>
      <c r="L66" s="88"/>
      <c r="N66" s="2"/>
      <c r="O66" s="2"/>
      <c r="P66" s="2"/>
      <c r="Q66" s="2"/>
    </row>
    <row r="67" spans="1:17" ht="15" customHeight="1" x14ac:dyDescent="0.25">
      <c r="A67" s="57" t="s">
        <v>344</v>
      </c>
      <c r="B67" s="81"/>
      <c r="C67" s="67"/>
      <c r="D67" s="67"/>
      <c r="E67" s="82"/>
      <c r="F67" s="195"/>
      <c r="G67" s="196"/>
      <c r="H67" s="196"/>
      <c r="I67" s="196"/>
      <c r="J67" s="197"/>
      <c r="K67" s="92"/>
      <c r="L67" s="88"/>
      <c r="N67" s="2"/>
      <c r="O67" s="2"/>
      <c r="P67" s="4"/>
      <c r="Q67" s="2"/>
    </row>
    <row r="68" spans="1:17" ht="15" customHeight="1" x14ac:dyDescent="0.25">
      <c r="A68" s="299" t="s">
        <v>365</v>
      </c>
      <c r="B68" s="174"/>
      <c r="C68" s="236"/>
      <c r="D68" s="237"/>
      <c r="E68" s="238"/>
      <c r="F68" s="289"/>
      <c r="G68" s="290"/>
      <c r="H68" s="290"/>
      <c r="I68" s="290"/>
      <c r="J68" s="291"/>
      <c r="K68" s="92"/>
      <c r="L68" s="88"/>
      <c r="N68" s="2"/>
      <c r="O68" s="2"/>
      <c r="P68" s="4"/>
      <c r="Q68" s="2"/>
    </row>
    <row r="69" spans="1:17" ht="24.75" customHeight="1" x14ac:dyDescent="0.25">
      <c r="A69" s="227" t="s">
        <v>493</v>
      </c>
      <c r="B69" s="227"/>
      <c r="C69" s="227"/>
      <c r="D69" s="227"/>
      <c r="E69" s="227"/>
      <c r="F69" s="227"/>
      <c r="G69" s="227"/>
      <c r="H69" s="239"/>
      <c r="I69" s="239"/>
      <c r="J69" s="239"/>
      <c r="K69" s="92"/>
      <c r="L69" s="88"/>
      <c r="N69" s="2"/>
      <c r="O69" s="2"/>
      <c r="P69" s="4"/>
    </row>
    <row r="70" spans="1:17" s="25" customFormat="1" ht="26.25" customHeight="1" x14ac:dyDescent="0.25">
      <c r="A70" s="259" t="s">
        <v>497</v>
      </c>
      <c r="B70" s="260"/>
      <c r="C70" s="260"/>
      <c r="D70" s="260"/>
      <c r="E70" s="260"/>
      <c r="F70" s="260"/>
      <c r="G70" s="260"/>
      <c r="H70" s="260"/>
      <c r="I70" s="260"/>
      <c r="J70" s="261"/>
      <c r="K70" s="9"/>
      <c r="L70" s="91"/>
      <c r="N70" s="19"/>
      <c r="O70" s="19"/>
      <c r="P70" s="20"/>
    </row>
    <row r="71" spans="1:17" ht="50.4" customHeight="1" x14ac:dyDescent="0.25">
      <c r="A71" s="262"/>
      <c r="B71" s="263"/>
      <c r="C71" s="263"/>
      <c r="D71" s="263"/>
      <c r="E71" s="263"/>
      <c r="F71" s="263"/>
      <c r="G71" s="263"/>
      <c r="H71" s="263"/>
      <c r="I71" s="263"/>
      <c r="J71" s="264"/>
      <c r="K71" s="92"/>
      <c r="L71" s="88"/>
      <c r="N71" s="2"/>
      <c r="O71" s="2"/>
      <c r="P71" s="4"/>
    </row>
    <row r="72" spans="1:17" s="25" customFormat="1" ht="15" customHeight="1" x14ac:dyDescent="0.25">
      <c r="A72" s="218" t="s">
        <v>403</v>
      </c>
      <c r="B72" s="219"/>
      <c r="C72" s="219"/>
      <c r="D72" s="219"/>
      <c r="E72" s="219"/>
      <c r="F72" s="219"/>
      <c r="G72" s="219"/>
      <c r="H72" s="219"/>
      <c r="I72" s="219"/>
      <c r="J72" s="220"/>
      <c r="K72" s="92"/>
      <c r="L72" s="91"/>
      <c r="N72" s="19"/>
      <c r="O72" s="19"/>
      <c r="P72" s="20"/>
      <c r="Q72" s="19"/>
    </row>
    <row r="73" spans="1:17" s="25" customFormat="1" ht="15" customHeight="1" x14ac:dyDescent="0.25">
      <c r="A73" s="35" t="s">
        <v>404</v>
      </c>
      <c r="B73" s="102"/>
      <c r="C73" s="102"/>
      <c r="D73" s="102"/>
      <c r="E73" s="102"/>
      <c r="F73" s="102"/>
      <c r="G73" s="102"/>
      <c r="H73" s="102"/>
      <c r="I73" s="102"/>
      <c r="J73" s="36"/>
      <c r="K73" s="92"/>
      <c r="L73" s="91"/>
      <c r="N73" s="19"/>
      <c r="O73" s="19"/>
      <c r="P73" s="20"/>
      <c r="Q73" s="19"/>
    </row>
    <row r="74" spans="1:17" ht="15" customHeight="1" x14ac:dyDescent="0.25">
      <c r="A74" s="39"/>
      <c r="B74" s="13"/>
      <c r="C74" s="13"/>
      <c r="D74" s="13"/>
      <c r="E74" s="13"/>
      <c r="F74" s="13"/>
      <c r="G74" s="13"/>
      <c r="H74" s="13"/>
      <c r="I74" s="13"/>
      <c r="J74" s="43"/>
      <c r="K74" s="92"/>
      <c r="L74" s="88"/>
      <c r="N74" s="2"/>
      <c r="O74" s="2"/>
      <c r="P74" s="4"/>
      <c r="Q74" s="2"/>
    </row>
    <row r="75" spans="1:17" s="3" customFormat="1" ht="4.5" customHeight="1" x14ac:dyDescent="0.25">
      <c r="A75" s="39"/>
      <c r="B75" s="13"/>
      <c r="C75" s="13"/>
      <c r="D75" s="13"/>
      <c r="E75" s="13"/>
      <c r="F75" s="13"/>
      <c r="G75" s="13"/>
      <c r="H75" s="13"/>
      <c r="I75" s="13"/>
      <c r="J75" s="43"/>
      <c r="K75" s="92"/>
      <c r="L75" s="28"/>
      <c r="N75" s="10"/>
      <c r="O75" s="2"/>
      <c r="P75" s="4"/>
      <c r="Q75" s="2"/>
    </row>
    <row r="76" spans="1:17" s="22" customFormat="1" ht="15" customHeight="1" x14ac:dyDescent="0.25">
      <c r="A76" s="37" t="s">
        <v>405</v>
      </c>
      <c r="B76" s="23"/>
      <c r="C76" s="23"/>
      <c r="D76" s="23"/>
      <c r="E76" s="23"/>
      <c r="F76" s="23"/>
      <c r="G76" s="23"/>
      <c r="H76" s="23"/>
      <c r="I76" s="23"/>
      <c r="J76" s="38"/>
      <c r="K76" s="92"/>
      <c r="L76" s="15"/>
      <c r="N76" s="19"/>
      <c r="O76" s="19"/>
      <c r="P76" s="20"/>
      <c r="Q76" s="19"/>
    </row>
    <row r="77" spans="1:17" s="3" customFormat="1" ht="15" customHeight="1" x14ac:dyDescent="0.25">
      <c r="A77" s="39"/>
      <c r="B77" s="13"/>
      <c r="C77" s="13"/>
      <c r="D77" s="13"/>
      <c r="E77" s="13"/>
      <c r="F77" s="13"/>
      <c r="G77" s="13"/>
      <c r="H77" s="13"/>
      <c r="I77" s="13"/>
      <c r="J77" s="43"/>
      <c r="K77" s="92"/>
      <c r="L77" s="28"/>
      <c r="N77" s="2"/>
      <c r="O77" s="2"/>
      <c r="P77" s="4"/>
      <c r="Q77" s="2"/>
    </row>
    <row r="78" spans="1:17" s="3" customFormat="1" ht="5.25" customHeight="1" x14ac:dyDescent="0.25">
      <c r="A78" s="39"/>
      <c r="B78" s="13"/>
      <c r="C78" s="13"/>
      <c r="D78" s="13"/>
      <c r="E78" s="13"/>
      <c r="F78" s="13"/>
      <c r="G78" s="13"/>
      <c r="H78" s="13"/>
      <c r="I78" s="13"/>
      <c r="J78" s="43"/>
      <c r="K78" s="92"/>
      <c r="L78" s="28"/>
      <c r="N78" s="2"/>
      <c r="O78" s="2"/>
      <c r="P78" s="4"/>
      <c r="Q78" s="2"/>
    </row>
    <row r="79" spans="1:17" s="22" customFormat="1" ht="15" customHeight="1" x14ac:dyDescent="0.25">
      <c r="A79" s="37" t="s">
        <v>504</v>
      </c>
      <c r="B79" s="23"/>
      <c r="C79" s="23"/>
      <c r="D79" s="23"/>
      <c r="E79" s="23"/>
      <c r="F79" s="23"/>
      <c r="G79" s="23"/>
      <c r="H79" s="23"/>
      <c r="I79" s="23"/>
      <c r="J79" s="38"/>
      <c r="K79" s="92"/>
      <c r="L79" s="15"/>
      <c r="N79" s="19"/>
      <c r="O79" s="19"/>
      <c r="P79" s="20"/>
      <c r="Q79" s="19"/>
    </row>
    <row r="80" spans="1:17" s="3" customFormat="1" ht="15" customHeight="1" x14ac:dyDescent="0.25">
      <c r="A80" s="39"/>
      <c r="B80" s="13"/>
      <c r="C80" s="13"/>
      <c r="D80" s="13"/>
      <c r="E80" s="13"/>
      <c r="F80" s="13"/>
      <c r="G80" s="13"/>
      <c r="H80" s="13"/>
      <c r="I80" s="13"/>
      <c r="J80" s="43"/>
      <c r="K80" s="92"/>
      <c r="L80" s="28"/>
      <c r="N80" s="2"/>
      <c r="O80" s="2"/>
      <c r="P80" s="4"/>
      <c r="Q80" s="2"/>
    </row>
    <row r="81" spans="1:17" s="3" customFormat="1" ht="15" customHeight="1" x14ac:dyDescent="0.25">
      <c r="A81" s="39"/>
      <c r="B81" s="13"/>
      <c r="C81" s="13"/>
      <c r="D81" s="13"/>
      <c r="E81" s="13"/>
      <c r="F81" s="13"/>
      <c r="G81" s="13"/>
      <c r="H81" s="13"/>
      <c r="I81" s="13"/>
      <c r="J81" s="43"/>
      <c r="K81" s="92"/>
      <c r="L81" s="28"/>
      <c r="N81" s="2"/>
      <c r="O81" s="2"/>
      <c r="P81" s="4"/>
      <c r="Q81" s="2"/>
    </row>
    <row r="82" spans="1:17" s="25" customFormat="1" ht="15" customHeight="1" x14ac:dyDescent="0.25">
      <c r="A82" s="296" t="s">
        <v>290</v>
      </c>
      <c r="B82" s="297"/>
      <c r="C82" s="297"/>
      <c r="D82" s="297"/>
      <c r="E82" s="297"/>
      <c r="F82" s="297"/>
      <c r="G82" s="297"/>
      <c r="H82" s="297"/>
      <c r="I82" s="297"/>
      <c r="J82" s="298"/>
      <c r="K82" s="92"/>
      <c r="L82" s="91"/>
      <c r="N82" s="19"/>
      <c r="O82" s="19"/>
      <c r="P82" s="20"/>
      <c r="Q82" s="19"/>
    </row>
    <row r="83" spans="1:17" ht="15" customHeight="1" x14ac:dyDescent="0.25">
      <c r="A83" s="268" t="s">
        <v>291</v>
      </c>
      <c r="B83" s="269"/>
      <c r="C83" s="269"/>
      <c r="D83" s="269"/>
      <c r="E83" s="13"/>
      <c r="F83" s="13"/>
      <c r="G83" s="13"/>
      <c r="H83" s="252"/>
      <c r="I83" s="252"/>
      <c r="J83" s="253"/>
      <c r="K83" s="92"/>
      <c r="L83" s="88"/>
      <c r="N83" s="2"/>
      <c r="O83" s="2"/>
      <c r="P83" s="4"/>
      <c r="Q83" s="2"/>
    </row>
    <row r="84" spans="1:17" ht="15" customHeight="1" x14ac:dyDescent="0.25">
      <c r="A84" s="39"/>
      <c r="B84" s="13"/>
      <c r="C84" s="13"/>
      <c r="D84" s="13"/>
      <c r="E84" s="13"/>
      <c r="F84" s="13"/>
      <c r="G84" s="13"/>
      <c r="H84" s="13"/>
      <c r="I84" s="13"/>
      <c r="J84" s="43"/>
      <c r="K84" s="92"/>
      <c r="L84" s="88"/>
      <c r="N84" s="2"/>
      <c r="O84" s="2"/>
      <c r="P84" s="4"/>
      <c r="Q84" s="2"/>
    </row>
    <row r="85" spans="1:17" ht="15" customHeight="1" x14ac:dyDescent="0.25">
      <c r="A85" s="268" t="s">
        <v>292</v>
      </c>
      <c r="B85" s="269"/>
      <c r="C85" s="269"/>
      <c r="D85" s="269"/>
      <c r="E85" s="13"/>
      <c r="F85" s="13"/>
      <c r="G85" s="13"/>
      <c r="H85" s="252"/>
      <c r="I85" s="252"/>
      <c r="J85" s="253"/>
      <c r="K85" s="92"/>
      <c r="L85" s="88"/>
      <c r="N85" s="2"/>
      <c r="O85" s="2"/>
      <c r="P85" s="4"/>
      <c r="Q85" s="2"/>
    </row>
    <row r="86" spans="1:17" ht="15" customHeight="1" x14ac:dyDescent="0.25">
      <c r="A86" s="65"/>
      <c r="B86" s="103"/>
      <c r="C86" s="103"/>
      <c r="D86" s="103"/>
      <c r="E86" s="13"/>
      <c r="F86" s="13"/>
      <c r="G86" s="13"/>
      <c r="H86" s="13"/>
      <c r="I86" s="13"/>
      <c r="J86" s="43"/>
      <c r="K86" s="92"/>
      <c r="L86" s="88"/>
      <c r="N86" s="2"/>
      <c r="O86" s="2"/>
      <c r="P86" s="4"/>
      <c r="Q86" s="2"/>
    </row>
    <row r="87" spans="1:17" ht="15" customHeight="1" x14ac:dyDescent="0.25">
      <c r="A87" s="268" t="s">
        <v>293</v>
      </c>
      <c r="B87" s="269"/>
      <c r="C87" s="269"/>
      <c r="D87" s="269"/>
      <c r="E87" s="13"/>
      <c r="F87" s="13"/>
      <c r="G87" s="13"/>
      <c r="H87" s="252"/>
      <c r="I87" s="252"/>
      <c r="J87" s="253"/>
      <c r="K87" s="92"/>
      <c r="L87" s="88"/>
      <c r="N87" s="2"/>
      <c r="O87" s="2"/>
      <c r="P87" s="4"/>
      <c r="Q87" s="2"/>
    </row>
    <row r="88" spans="1:17" ht="15" customHeight="1" x14ac:dyDescent="0.25">
      <c r="A88" s="65"/>
      <c r="B88" s="103"/>
      <c r="C88" s="103"/>
      <c r="D88" s="103"/>
      <c r="E88" s="13"/>
      <c r="F88" s="13"/>
      <c r="G88" s="13"/>
      <c r="H88" s="13"/>
      <c r="I88" s="13"/>
      <c r="J88" s="43"/>
      <c r="K88" s="92"/>
      <c r="L88" s="88"/>
      <c r="N88" s="2"/>
      <c r="O88" s="2"/>
      <c r="P88" s="4"/>
      <c r="Q88" s="2"/>
    </row>
    <row r="89" spans="1:17" s="25" customFormat="1" ht="15" customHeight="1" x14ac:dyDescent="0.25">
      <c r="A89" s="296" t="s">
        <v>366</v>
      </c>
      <c r="B89" s="297"/>
      <c r="C89" s="297"/>
      <c r="D89" s="297"/>
      <c r="E89" s="297"/>
      <c r="F89" s="297"/>
      <c r="G89" s="297"/>
      <c r="H89" s="297"/>
      <c r="I89" s="297"/>
      <c r="J89" s="298"/>
      <c r="K89" s="92"/>
      <c r="L89" s="91"/>
      <c r="N89" s="19"/>
      <c r="O89" s="19"/>
      <c r="P89" s="20"/>
      <c r="Q89" s="19"/>
    </row>
    <row r="90" spans="1:17" ht="15" customHeight="1" x14ac:dyDescent="0.25">
      <c r="A90" s="268" t="s">
        <v>367</v>
      </c>
      <c r="B90" s="269"/>
      <c r="C90" s="269"/>
      <c r="D90" s="269"/>
      <c r="E90" s="13"/>
      <c r="F90" s="13"/>
      <c r="G90" s="13"/>
      <c r="H90" s="252"/>
      <c r="I90" s="252"/>
      <c r="J90" s="253"/>
      <c r="K90" s="92"/>
      <c r="L90" s="88"/>
      <c r="N90" s="2"/>
      <c r="O90" s="2"/>
      <c r="P90" s="4"/>
      <c r="Q90" s="2"/>
    </row>
    <row r="91" spans="1:17" ht="15" customHeight="1" x14ac:dyDescent="0.25">
      <c r="A91" s="39"/>
      <c r="B91" s="13"/>
      <c r="C91" s="13"/>
      <c r="D91" s="13"/>
      <c r="E91" s="13"/>
      <c r="F91" s="13"/>
      <c r="G91" s="13"/>
      <c r="H91" s="13"/>
      <c r="I91" s="13"/>
      <c r="J91" s="43"/>
      <c r="K91" s="92"/>
      <c r="L91" s="88"/>
      <c r="N91" s="2"/>
      <c r="O91" s="2"/>
      <c r="P91" s="4"/>
      <c r="Q91" s="2"/>
    </row>
    <row r="92" spans="1:17" ht="15" customHeight="1" x14ac:dyDescent="0.25">
      <c r="A92" s="268" t="s">
        <v>368</v>
      </c>
      <c r="B92" s="269"/>
      <c r="C92" s="269"/>
      <c r="D92" s="269"/>
      <c r="E92" s="13"/>
      <c r="F92" s="13"/>
      <c r="G92" s="13"/>
      <c r="H92" s="252"/>
      <c r="I92" s="252"/>
      <c r="J92" s="253"/>
      <c r="K92" s="92"/>
      <c r="L92" s="88"/>
      <c r="N92" s="2"/>
      <c r="O92" s="2"/>
      <c r="P92" s="4"/>
      <c r="Q92" s="2"/>
    </row>
    <row r="93" spans="1:17" ht="15" customHeight="1" x14ac:dyDescent="0.25">
      <c r="A93" s="65"/>
      <c r="B93" s="103"/>
      <c r="C93" s="103"/>
      <c r="D93" s="103"/>
      <c r="E93" s="13"/>
      <c r="F93" s="13"/>
      <c r="G93" s="13"/>
      <c r="H93" s="13"/>
      <c r="I93" s="13"/>
      <c r="J93" s="43"/>
      <c r="K93" s="92"/>
      <c r="L93" s="88"/>
      <c r="N93" s="2"/>
      <c r="O93" s="2"/>
      <c r="P93" s="4"/>
      <c r="Q93" s="2"/>
    </row>
    <row r="94" spans="1:17" ht="15" customHeight="1" x14ac:dyDescent="0.25">
      <c r="A94" s="268" t="s">
        <v>369</v>
      </c>
      <c r="B94" s="269"/>
      <c r="C94" s="269"/>
      <c r="D94" s="269"/>
      <c r="E94" s="13"/>
      <c r="F94" s="13"/>
      <c r="G94" s="13"/>
      <c r="H94" s="252"/>
      <c r="I94" s="252"/>
      <c r="J94" s="253"/>
      <c r="K94" s="92"/>
      <c r="L94" s="88"/>
      <c r="N94" s="2"/>
      <c r="O94" s="2"/>
      <c r="P94" s="4"/>
      <c r="Q94" s="2"/>
    </row>
    <row r="95" spans="1:17" ht="15" customHeight="1" x14ac:dyDescent="0.25">
      <c r="A95" s="65"/>
      <c r="B95" s="103"/>
      <c r="C95" s="103"/>
      <c r="D95" s="103"/>
      <c r="E95" s="13"/>
      <c r="F95" s="13"/>
      <c r="G95" s="13"/>
      <c r="H95" s="13"/>
      <c r="I95" s="13"/>
      <c r="J95" s="43"/>
      <c r="K95" s="92"/>
      <c r="L95" s="88"/>
      <c r="N95" s="2"/>
      <c r="O95" s="2"/>
      <c r="P95" s="4"/>
      <c r="Q95" s="2"/>
    </row>
    <row r="96" spans="1:17" s="25" customFormat="1" ht="15" customHeight="1" x14ac:dyDescent="0.25">
      <c r="A96" s="270" t="s">
        <v>290</v>
      </c>
      <c r="B96" s="271"/>
      <c r="C96" s="271"/>
      <c r="D96" s="271"/>
      <c r="E96" s="271"/>
      <c r="F96" s="271"/>
      <c r="G96" s="271"/>
      <c r="H96" s="271"/>
      <c r="I96" s="271"/>
      <c r="J96" s="272"/>
      <c r="K96" s="24"/>
      <c r="L96" s="91"/>
      <c r="N96" s="19"/>
      <c r="O96" s="19"/>
      <c r="P96" s="20"/>
      <c r="Q96" s="19"/>
    </row>
    <row r="97" spans="1:19" ht="15" customHeight="1" x14ac:dyDescent="0.25">
      <c r="A97" s="273" t="s">
        <v>294</v>
      </c>
      <c r="B97" s="274"/>
      <c r="C97" s="274"/>
      <c r="D97" s="274"/>
      <c r="E97" s="13"/>
      <c r="F97" s="13"/>
      <c r="G97" s="13"/>
      <c r="H97" s="252"/>
      <c r="I97" s="252"/>
      <c r="J97" s="253"/>
      <c r="K97" s="92"/>
      <c r="L97" s="88"/>
      <c r="N97" s="2"/>
      <c r="O97" s="2"/>
      <c r="P97" s="4"/>
      <c r="Q97" s="2"/>
    </row>
    <row r="98" spans="1:19" ht="15" customHeight="1" x14ac:dyDescent="0.25">
      <c r="A98" s="275"/>
      <c r="B98" s="269"/>
      <c r="C98" s="269"/>
      <c r="D98" s="269"/>
      <c r="E98" s="13"/>
      <c r="F98" s="13"/>
      <c r="G98" s="13"/>
      <c r="H98" s="13"/>
      <c r="I98" s="13"/>
      <c r="J98" s="43"/>
      <c r="K98" s="92"/>
      <c r="L98" s="88"/>
      <c r="N98" s="2"/>
      <c r="O98" s="2"/>
      <c r="P98" s="4"/>
      <c r="Q98" s="2"/>
    </row>
    <row r="99" spans="1:19" ht="15" customHeight="1" x14ac:dyDescent="0.25">
      <c r="A99" s="277" t="s">
        <v>489</v>
      </c>
      <c r="B99" s="278"/>
      <c r="C99" s="278"/>
      <c r="D99" s="278"/>
      <c r="E99" s="13"/>
      <c r="F99" s="13"/>
      <c r="G99" s="13"/>
      <c r="H99" s="175"/>
      <c r="I99" s="175"/>
      <c r="J99" s="258"/>
      <c r="K99" s="92"/>
      <c r="L99" s="88"/>
      <c r="N99" s="2"/>
      <c r="O99" s="2"/>
      <c r="P99" s="4"/>
      <c r="Q99" s="2"/>
    </row>
    <row r="100" spans="1:19" ht="19.5" customHeight="1" x14ac:dyDescent="0.25">
      <c r="A100" s="277"/>
      <c r="B100" s="278"/>
      <c r="C100" s="278"/>
      <c r="D100" s="278"/>
      <c r="E100" s="13"/>
      <c r="F100" s="13"/>
      <c r="G100" s="13"/>
      <c r="H100" s="175"/>
      <c r="I100" s="175"/>
      <c r="J100" s="258"/>
      <c r="K100" s="92"/>
      <c r="L100" s="88"/>
      <c r="N100" s="2"/>
      <c r="O100" s="2"/>
      <c r="P100" s="4"/>
      <c r="Q100" s="2"/>
    </row>
    <row r="101" spans="1:19" ht="48" customHeight="1" x14ac:dyDescent="0.25">
      <c r="A101" s="256" t="s">
        <v>490</v>
      </c>
      <c r="B101" s="257"/>
      <c r="C101" s="257"/>
      <c r="D101" s="257"/>
      <c r="E101" s="257"/>
      <c r="F101" s="257"/>
      <c r="G101" s="257"/>
      <c r="H101" s="257"/>
      <c r="I101" s="257"/>
      <c r="J101" s="276"/>
      <c r="K101" s="92"/>
      <c r="L101" s="88"/>
      <c r="N101" s="2"/>
      <c r="O101" s="2"/>
      <c r="P101" s="4"/>
    </row>
    <row r="102" spans="1:19" s="26" customFormat="1" ht="22.5" customHeight="1" x14ac:dyDescent="0.2">
      <c r="A102" s="265" t="s">
        <v>487</v>
      </c>
      <c r="B102" s="266"/>
      <c r="C102" s="266"/>
      <c r="D102" s="266"/>
      <c r="E102" s="266"/>
      <c r="F102" s="266"/>
      <c r="G102" s="266"/>
      <c r="H102" s="266"/>
      <c r="I102" s="266"/>
      <c r="J102" s="267"/>
      <c r="K102" s="41"/>
      <c r="L102" s="42"/>
      <c r="N102" s="18"/>
      <c r="O102" s="18"/>
      <c r="P102" s="17"/>
    </row>
    <row r="103" spans="1:19" s="12" customFormat="1" ht="15" customHeight="1" x14ac:dyDescent="0.25">
      <c r="A103" s="39" t="s">
        <v>488</v>
      </c>
      <c r="B103" s="13"/>
      <c r="C103" s="13"/>
      <c r="D103" s="13"/>
      <c r="E103" s="13"/>
      <c r="F103" s="13"/>
      <c r="G103" s="13"/>
      <c r="H103" s="13"/>
      <c r="I103" s="13"/>
      <c r="J103" s="43"/>
      <c r="K103" s="44"/>
      <c r="L103" s="13"/>
      <c r="M103" s="13"/>
      <c r="N103" s="13"/>
      <c r="O103" s="13"/>
      <c r="P103" s="13"/>
      <c r="Q103" s="13"/>
      <c r="R103" s="13"/>
      <c r="S103" s="13"/>
    </row>
    <row r="104" spans="1:19" s="1" customFormat="1" ht="15" customHeight="1" x14ac:dyDescent="0.2">
      <c r="A104" s="39" t="s">
        <v>333</v>
      </c>
      <c r="B104" s="13"/>
      <c r="C104" s="26"/>
      <c r="D104" s="13"/>
      <c r="E104" s="195"/>
      <c r="F104" s="250"/>
      <c r="G104" s="104" t="s">
        <v>46</v>
      </c>
      <c r="H104" s="252"/>
      <c r="I104" s="252"/>
      <c r="J104" s="253"/>
      <c r="K104" s="45"/>
      <c r="L104" s="46"/>
      <c r="N104" s="16"/>
      <c r="O104" s="16"/>
      <c r="P104" s="14"/>
    </row>
    <row r="105" spans="1:19" s="1" customFormat="1" ht="15" customHeight="1" x14ac:dyDescent="0.2">
      <c r="A105" s="47"/>
      <c r="B105" s="105"/>
      <c r="C105" s="105"/>
      <c r="D105" s="105"/>
      <c r="E105" s="198"/>
      <c r="F105" s="251"/>
      <c r="G105" s="105"/>
      <c r="H105" s="105"/>
      <c r="I105" s="105"/>
      <c r="J105" s="43"/>
      <c r="K105" s="45"/>
      <c r="L105" s="46"/>
      <c r="N105" s="16"/>
      <c r="O105" s="16"/>
      <c r="P105" s="14"/>
    </row>
    <row r="106" spans="1:19" s="26" customFormat="1" ht="15" customHeight="1" x14ac:dyDescent="0.2">
      <c r="A106" s="247" t="s">
        <v>49</v>
      </c>
      <c r="B106" s="248"/>
      <c r="C106" s="248"/>
      <c r="D106" s="248"/>
      <c r="E106" s="248"/>
      <c r="F106" s="248"/>
      <c r="G106" s="248"/>
      <c r="H106" s="248"/>
      <c r="I106" s="248"/>
      <c r="J106" s="249"/>
      <c r="K106" s="45"/>
      <c r="L106" s="42"/>
      <c r="N106" s="18"/>
      <c r="O106" s="18"/>
      <c r="P106" s="17"/>
    </row>
    <row r="107" spans="1:19" s="1" customFormat="1" ht="15" customHeight="1" x14ac:dyDescent="0.2">
      <c r="A107" s="35" t="s">
        <v>349</v>
      </c>
      <c r="B107" s="102"/>
      <c r="C107" s="102"/>
      <c r="D107" s="102"/>
      <c r="E107" s="102"/>
      <c r="F107" s="102"/>
      <c r="G107" s="102"/>
      <c r="H107" s="102"/>
      <c r="I107" s="102"/>
      <c r="J107" s="36"/>
      <c r="K107" s="45"/>
      <c r="L107" s="46"/>
      <c r="N107" s="16"/>
      <c r="O107" s="16"/>
      <c r="P107" s="14"/>
    </row>
    <row r="108" spans="1:19" s="1" customFormat="1" ht="15" customHeight="1" x14ac:dyDescent="0.2">
      <c r="A108" s="254" t="s">
        <v>334</v>
      </c>
      <c r="B108" s="255"/>
      <c r="C108" s="255"/>
      <c r="D108" s="106"/>
      <c r="E108" s="195"/>
      <c r="F108" s="250"/>
      <c r="G108" s="107" t="s">
        <v>46</v>
      </c>
      <c r="H108" s="252"/>
      <c r="I108" s="252"/>
      <c r="J108" s="253"/>
      <c r="K108" s="45"/>
      <c r="L108" s="46"/>
      <c r="N108" s="16"/>
      <c r="O108" s="16"/>
      <c r="P108" s="14"/>
    </row>
    <row r="109" spans="1:19" s="1" customFormat="1" ht="15" customHeight="1" x14ac:dyDescent="0.2">
      <c r="A109" s="256"/>
      <c r="B109" s="257"/>
      <c r="C109" s="257"/>
      <c r="D109" s="13"/>
      <c r="E109" s="198"/>
      <c r="F109" s="251"/>
      <c r="G109" s="106"/>
      <c r="H109" s="106"/>
      <c r="I109" s="106"/>
      <c r="J109" s="43"/>
      <c r="K109" s="45"/>
      <c r="L109" s="46"/>
      <c r="N109" s="16"/>
      <c r="O109" s="16"/>
      <c r="P109" s="14"/>
    </row>
    <row r="110" spans="1:19" s="26" customFormat="1" ht="15" customHeight="1" x14ac:dyDescent="0.2">
      <c r="A110" s="247" t="s">
        <v>47</v>
      </c>
      <c r="B110" s="248"/>
      <c r="C110" s="248"/>
      <c r="D110" s="248"/>
      <c r="E110" s="248"/>
      <c r="F110" s="248"/>
      <c r="G110" s="248"/>
      <c r="H110" s="248"/>
      <c r="I110" s="248"/>
      <c r="J110" s="249"/>
      <c r="K110" s="45"/>
      <c r="L110" s="42"/>
      <c r="N110" s="18"/>
      <c r="O110" s="18"/>
      <c r="P110" s="17"/>
    </row>
    <row r="111" spans="1:19" s="1" customFormat="1" ht="15" customHeight="1" x14ac:dyDescent="0.2">
      <c r="A111" s="35" t="s">
        <v>335</v>
      </c>
      <c r="B111" s="106"/>
      <c r="C111" s="106"/>
      <c r="D111" s="106"/>
      <c r="E111" s="195"/>
      <c r="F111" s="250"/>
      <c r="G111" s="107" t="s">
        <v>46</v>
      </c>
      <c r="H111" s="294"/>
      <c r="I111" s="294"/>
      <c r="J111" s="295"/>
      <c r="K111" s="45"/>
      <c r="L111" s="46"/>
      <c r="N111" s="16"/>
      <c r="O111" s="16"/>
      <c r="P111" s="14"/>
    </row>
    <row r="112" spans="1:19" s="1" customFormat="1" ht="15" customHeight="1" thickBot="1" x14ac:dyDescent="0.25">
      <c r="A112" s="48"/>
      <c r="B112" s="49"/>
      <c r="C112" s="49"/>
      <c r="D112" s="49"/>
      <c r="E112" s="292"/>
      <c r="F112" s="293"/>
      <c r="G112" s="49"/>
      <c r="H112" s="49"/>
      <c r="I112" s="49"/>
      <c r="J112" s="50"/>
      <c r="K112" s="51"/>
      <c r="L112" s="46"/>
      <c r="N112" s="16"/>
      <c r="O112" s="16"/>
      <c r="P112" s="14"/>
    </row>
    <row r="113" spans="1:17" ht="15" customHeight="1" x14ac:dyDescent="0.25">
      <c r="N113" s="2"/>
      <c r="O113" s="2"/>
      <c r="P113" s="4"/>
    </row>
    <row r="114" spans="1:17" ht="15" customHeight="1" x14ac:dyDescent="0.25">
      <c r="N114" s="2"/>
      <c r="O114" s="2"/>
      <c r="P114" s="4"/>
    </row>
    <row r="115" spans="1:17" x14ac:dyDescent="0.25">
      <c r="G115" s="6"/>
      <c r="H115" s="72"/>
      <c r="I115" s="72"/>
      <c r="N115" s="2"/>
      <c r="O115" s="2"/>
      <c r="P115" s="4"/>
    </row>
    <row r="116" spans="1:17" x14ac:dyDescent="0.25">
      <c r="G116" s="72"/>
      <c r="H116" s="72"/>
      <c r="I116" s="72"/>
      <c r="N116" s="2"/>
      <c r="O116" s="2"/>
      <c r="P116" s="4"/>
    </row>
    <row r="117" spans="1:17" x14ac:dyDescent="0.25">
      <c r="A117" s="83"/>
      <c r="B117" s="83"/>
      <c r="C117" s="83"/>
      <c r="D117" s="83"/>
      <c r="E117" s="83"/>
      <c r="F117" s="83"/>
      <c r="G117" s="83"/>
      <c r="H117" s="83"/>
      <c r="I117" s="83"/>
      <c r="N117" s="2"/>
      <c r="O117" s="2"/>
      <c r="P117" s="4"/>
    </row>
    <row r="118" spans="1:17" x14ac:dyDescent="0.25">
      <c r="A118" s="19"/>
      <c r="B118" s="18"/>
      <c r="C118" s="18"/>
      <c r="D118" s="18"/>
      <c r="E118" s="18"/>
      <c r="F118" s="18"/>
      <c r="G118" s="84"/>
      <c r="H118" s="18"/>
      <c r="I118" s="18"/>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E2rtgrNQkpPRdGNF1WjOQM6oCP/MtIKURXfkdlZ83bSErGnLYjW+eUIFS6Vxac42JxbZOtN0Uvh3VXJTmksowg==" saltValue="xErL0AlAGPDLB9ldICqp3g==" spinCount="100000" sheet="1" formatCells="0" formatColumns="0" formatRows="0" insertColumns="0" insertRows="0" insertHyperlinks="0" deleteColumns="0" deleteRows="0" sort="0" autoFilter="0" pivotTables="0"/>
  <mergeCells count="155">
    <mergeCell ref="A110:J110"/>
    <mergeCell ref="E111:F112"/>
    <mergeCell ref="H111:J111"/>
    <mergeCell ref="A102:J102"/>
    <mergeCell ref="E104:F105"/>
    <mergeCell ref="H104:J104"/>
    <mergeCell ref="A106:J106"/>
    <mergeCell ref="A108:C109"/>
    <mergeCell ref="E108:F109"/>
    <mergeCell ref="H108:J108"/>
    <mergeCell ref="A96:J96"/>
    <mergeCell ref="A97:D98"/>
    <mergeCell ref="H97:J97"/>
    <mergeCell ref="A99:D100"/>
    <mergeCell ref="H99:J100"/>
    <mergeCell ref="A101:J101"/>
    <mergeCell ref="A89:J89"/>
    <mergeCell ref="A90:D90"/>
    <mergeCell ref="H90:J90"/>
    <mergeCell ref="A92:D92"/>
    <mergeCell ref="H92:J92"/>
    <mergeCell ref="A94:D94"/>
    <mergeCell ref="H94:J94"/>
    <mergeCell ref="A83:D83"/>
    <mergeCell ref="H83:J83"/>
    <mergeCell ref="A85:D85"/>
    <mergeCell ref="H85:J85"/>
    <mergeCell ref="A87:D87"/>
    <mergeCell ref="H87:J87"/>
    <mergeCell ref="A69:G69"/>
    <mergeCell ref="H69:J69"/>
    <mergeCell ref="A70:J70"/>
    <mergeCell ref="A71:J71"/>
    <mergeCell ref="A72:J72"/>
    <mergeCell ref="A82:J82"/>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57:D57"/>
    <mergeCell ref="H57:I57"/>
    <mergeCell ref="A58:D58"/>
    <mergeCell ref="H58:I58"/>
    <mergeCell ref="A59:D59"/>
    <mergeCell ref="H59:I59"/>
    <mergeCell ref="J52:J53"/>
    <mergeCell ref="A54:D54"/>
    <mergeCell ref="H54:I54"/>
    <mergeCell ref="A55:D55"/>
    <mergeCell ref="H55:I55"/>
    <mergeCell ref="A56:D56"/>
    <mergeCell ref="H56:I56"/>
    <mergeCell ref="A49:J49"/>
    <mergeCell ref="A50:D50"/>
    <mergeCell ref="E50:J50"/>
    <mergeCell ref="A51:J51"/>
    <mergeCell ref="K51:K53"/>
    <mergeCell ref="A52:D53"/>
    <mergeCell ref="E52:E53"/>
    <mergeCell ref="F52:F53"/>
    <mergeCell ref="G52:G53"/>
    <mergeCell ref="H52:I53"/>
    <mergeCell ref="A46:D46"/>
    <mergeCell ref="H46:I46"/>
    <mergeCell ref="A47:D47"/>
    <mergeCell ref="H47:I47"/>
    <mergeCell ref="A48:D48"/>
    <mergeCell ref="H48:I48"/>
    <mergeCell ref="A43:D43"/>
    <mergeCell ref="H43:I43"/>
    <mergeCell ref="A44:D44"/>
    <mergeCell ref="H44:I44"/>
    <mergeCell ref="A45:D45"/>
    <mergeCell ref="H45:I45"/>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33:F33"/>
    <mergeCell ref="I33:J33"/>
    <mergeCell ref="A34:F34"/>
    <mergeCell ref="I34:J34"/>
    <mergeCell ref="A35:F35"/>
    <mergeCell ref="I35:J35"/>
    <mergeCell ref="A30:F30"/>
    <mergeCell ref="I30:J30"/>
    <mergeCell ref="A31:F31"/>
    <mergeCell ref="I31:J31"/>
    <mergeCell ref="A32:F32"/>
    <mergeCell ref="I32:J32"/>
    <mergeCell ref="G7:J7"/>
    <mergeCell ref="B8:E8"/>
    <mergeCell ref="B9:E9"/>
    <mergeCell ref="B11:E11"/>
    <mergeCell ref="G11:J11"/>
    <mergeCell ref="B12:J13"/>
    <mergeCell ref="A28:D28"/>
    <mergeCell ref="E28:J28"/>
    <mergeCell ref="A29:D29"/>
    <mergeCell ref="E29:J29"/>
    <mergeCell ref="B21:E21"/>
    <mergeCell ref="F21:H21"/>
    <mergeCell ref="I21:J21"/>
    <mergeCell ref="B22:E22"/>
    <mergeCell ref="F22:J22"/>
    <mergeCell ref="B23:E23"/>
    <mergeCell ref="F23:H23"/>
    <mergeCell ref="I23:J23"/>
    <mergeCell ref="B24:E24"/>
    <mergeCell ref="F24:H24"/>
    <mergeCell ref="B25:E25"/>
    <mergeCell ref="A1:J1"/>
    <mergeCell ref="A2:J2"/>
    <mergeCell ref="A3:J3"/>
    <mergeCell ref="A4:E4"/>
    <mergeCell ref="L19:N19"/>
    <mergeCell ref="B20:E20"/>
    <mergeCell ref="F20:H20"/>
    <mergeCell ref="I20:J20"/>
    <mergeCell ref="A15:J15"/>
    <mergeCell ref="A16:J16"/>
    <mergeCell ref="A17:D17"/>
    <mergeCell ref="E17:J17"/>
    <mergeCell ref="B18:E18"/>
    <mergeCell ref="F18:H18"/>
    <mergeCell ref="I18:J18"/>
    <mergeCell ref="K4:K13"/>
    <mergeCell ref="B5:E5"/>
    <mergeCell ref="G5:J5"/>
    <mergeCell ref="B6:E6"/>
    <mergeCell ref="G6:J6"/>
    <mergeCell ref="B7:E7"/>
    <mergeCell ref="B19:E19"/>
    <mergeCell ref="F19:H19"/>
    <mergeCell ref="I19:J19"/>
  </mergeCells>
  <conditionalFormatting sqref="H31:H37">
    <cfRule type="expression" dxfId="34" priority="2">
      <formula>IF(B25="","",B25&lt;G21)</formula>
    </cfRule>
  </conditionalFormatting>
  <conditionalFormatting sqref="K2">
    <cfRule type="expression" dxfId="33" priority="1">
      <formula>IF(E1048572="","",E1048572&lt;J1048568)</formula>
    </cfRule>
  </conditionalFormatting>
  <conditionalFormatting sqref="K31:K37">
    <cfRule type="expression" dxfId="32" priority="3">
      <formula>AND($H31&lt;&gt;"",$I31&lt;&gt;"",$K$2&lt;&gt;"",$H31+$I31&gt;=$K$2)</formula>
    </cfRule>
  </conditionalFormatting>
  <conditionalFormatting sqref="K41:K48">
    <cfRule type="expression" dxfId="31" priority="4">
      <formula>AND($F41&lt;&gt;"",$G41&gt;0,$K$2&lt;&gt;"",$F41+$G41&gt;=$K$2)</formula>
    </cfRule>
  </conditionalFormatting>
  <conditionalFormatting sqref="K54:K61">
    <cfRule type="expression" dxfId="30" priority="5">
      <formula>AND($E54&lt;&gt;"",$G54&gt;0,$K$2&lt;&gt;"",$E54+$G54&gt;=$K$2)</formula>
    </cfRule>
  </conditionalFormatting>
  <printOptions horizontalCentered="1"/>
  <pageMargins left="0.25" right="0.25" top="0.75" bottom="0.75" header="0.3" footer="0.3"/>
  <pageSetup paperSize="9" scale="84" fitToHeight="2" orientation="portrait"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4337"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4338"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4339"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4340"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4341"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4342"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14343"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14344" r:id="rId11" name="Vervolgkeuzelijst 110">
              <controlPr locked="0" defaultSize="0" autoLine="0" autoPict="0">
                <anchor moveWithCells="1">
                  <from>
                    <xdr:col>6</xdr:col>
                    <xdr:colOff>577850</xdr:colOff>
                    <xdr:row>72</xdr:row>
                    <xdr:rowOff>177800</xdr:rowOff>
                  </from>
                  <to>
                    <xdr:col>9</xdr:col>
                    <xdr:colOff>539750</xdr:colOff>
                    <xdr:row>73</xdr:row>
                    <xdr:rowOff>184150</xdr:rowOff>
                  </to>
                </anchor>
              </controlPr>
            </control>
          </mc:Choice>
        </mc:AlternateContent>
        <mc:AlternateContent xmlns:mc="http://schemas.openxmlformats.org/markup-compatibility/2006">
          <mc:Choice Requires="x14">
            <control shapeId="14345"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4346"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4347"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14348"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4349"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4350"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14351"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4352" r:id="rId19" name="Vervolgkeuzelijst 130">
              <controlPr locked="0" defaultSize="0" autoLine="0" autoPict="0">
                <anchor moveWithCells="1">
                  <from>
                    <xdr:col>6</xdr:col>
                    <xdr:colOff>596900</xdr:colOff>
                    <xdr:row>75</xdr:row>
                    <xdr:rowOff>190500</xdr:rowOff>
                  </from>
                  <to>
                    <xdr:col>9</xdr:col>
                    <xdr:colOff>539750</xdr:colOff>
                    <xdr:row>76</xdr:row>
                    <xdr:rowOff>184150</xdr:rowOff>
                  </to>
                </anchor>
              </controlPr>
            </control>
          </mc:Choice>
        </mc:AlternateContent>
        <mc:AlternateContent xmlns:mc="http://schemas.openxmlformats.org/markup-compatibility/2006">
          <mc:Choice Requires="x14">
            <control shapeId="14353"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4354"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14355"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14356"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14357"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14358"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14359"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4360"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4361"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4362" r:id="rId29" name="Check Box 26">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14363" r:id="rId30" name="Check Box 27">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14364"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4365" r:id="rId32" name="Check Box 29">
              <controlPr locked="0" defaultSize="0" autoFill="0" autoLine="0" autoPict="0">
                <anchor moveWithCells="1">
                  <from>
                    <xdr:col>6</xdr:col>
                    <xdr:colOff>755650</xdr:colOff>
                    <xdr:row>106</xdr:row>
                    <xdr:rowOff>0</xdr:rowOff>
                  </from>
                  <to>
                    <xdr:col>7</xdr:col>
                    <xdr:colOff>304800</xdr:colOff>
                    <xdr:row>107</xdr:row>
                    <xdr:rowOff>0</xdr:rowOff>
                  </to>
                </anchor>
              </controlPr>
            </control>
          </mc:Choice>
        </mc:AlternateContent>
        <mc:AlternateContent xmlns:mc="http://schemas.openxmlformats.org/markup-compatibility/2006">
          <mc:Choice Requires="x14">
            <control shapeId="14366" r:id="rId33" name="Check Box 30">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14367" r:id="rId34" name="Check Box 31">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14368" r:id="rId35" name="Check Box 32">
              <controlPr locked="0" defaultSize="0" autoFill="0" autoLine="0" autoPict="0">
                <anchor moveWithCells="1">
                  <from>
                    <xdr:col>7</xdr:col>
                    <xdr:colOff>63500</xdr:colOff>
                    <xdr:row>47</xdr:row>
                    <xdr:rowOff>190500</xdr:rowOff>
                  </from>
                  <to>
                    <xdr:col>7</xdr:col>
                    <xdr:colOff>457200</xdr:colOff>
                    <xdr:row>49</xdr:row>
                    <xdr:rowOff>25400</xdr:rowOff>
                  </to>
                </anchor>
              </controlPr>
            </control>
          </mc:Choice>
        </mc:AlternateContent>
        <mc:AlternateContent xmlns:mc="http://schemas.openxmlformats.org/markup-compatibility/2006">
          <mc:Choice Requires="x14">
            <control shapeId="14369" r:id="rId36" name="Check Box 33">
              <controlPr locked="0" defaultSize="0" autoFill="0" autoLine="0" autoPict="0">
                <anchor moveWithCells="1">
                  <from>
                    <xdr:col>7</xdr:col>
                    <xdr:colOff>349250</xdr:colOff>
                    <xdr:row>48</xdr:row>
                    <xdr:rowOff>0</xdr:rowOff>
                  </from>
                  <to>
                    <xdr:col>8</xdr:col>
                    <xdr:colOff>0</xdr:colOff>
                    <xdr:row>49</xdr:row>
                    <xdr:rowOff>25400</xdr:rowOff>
                  </to>
                </anchor>
              </controlPr>
            </control>
          </mc:Choice>
        </mc:AlternateContent>
        <mc:AlternateContent xmlns:mc="http://schemas.openxmlformats.org/markup-compatibility/2006">
          <mc:Choice Requires="x14">
            <control shapeId="14370" r:id="rId37" name="Check Box 34">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14371" r:id="rId38" name="Check Box 35">
              <controlPr locked="0" defaultSize="0" autoFill="0" autoLine="0" autoPict="0">
                <anchor moveWithCells="1">
                  <from>
                    <xdr:col>4</xdr:col>
                    <xdr:colOff>6350</xdr:colOff>
                    <xdr:row>78</xdr:row>
                    <xdr:rowOff>158750</xdr:rowOff>
                  </from>
                  <to>
                    <xdr:col>6</xdr:col>
                    <xdr:colOff>609600</xdr:colOff>
                    <xdr:row>80</xdr:row>
                    <xdr:rowOff>6350</xdr:rowOff>
                  </to>
                </anchor>
              </controlPr>
            </control>
          </mc:Choice>
        </mc:AlternateContent>
        <mc:AlternateContent xmlns:mc="http://schemas.openxmlformats.org/markup-compatibility/2006">
          <mc:Choice Requires="x14">
            <control shapeId="14372" r:id="rId39" name="Check Box 36">
              <controlPr locked="0" defaultSize="0" autoFill="0" autoLine="0" autoPict="0">
                <anchor moveWithCells="1">
                  <from>
                    <xdr:col>4</xdr:col>
                    <xdr:colOff>6350</xdr:colOff>
                    <xdr:row>79</xdr:row>
                    <xdr:rowOff>158750</xdr:rowOff>
                  </from>
                  <to>
                    <xdr:col>6</xdr:col>
                    <xdr:colOff>609600</xdr:colOff>
                    <xdr:row>81</xdr:row>
                    <xdr:rowOff>6350</xdr:rowOff>
                  </to>
                </anchor>
              </controlPr>
            </control>
          </mc:Choice>
        </mc:AlternateContent>
        <mc:AlternateContent xmlns:mc="http://schemas.openxmlformats.org/markup-compatibility/2006">
          <mc:Choice Requires="x14">
            <control shapeId="14373" r:id="rId40" name="Selectievakje 141">
              <controlPr locked="0" defaultSize="0" autoFill="0" autoLine="0" autoPict="0">
                <anchor moveWithCells="1">
                  <from>
                    <xdr:col>8</xdr:col>
                    <xdr:colOff>374650</xdr:colOff>
                    <xdr:row>22</xdr:row>
                    <xdr:rowOff>177800</xdr:rowOff>
                  </from>
                  <to>
                    <xdr:col>9</xdr:col>
                    <xdr:colOff>311150</xdr:colOff>
                    <xdr:row>24</xdr:row>
                    <xdr:rowOff>31750</xdr:rowOff>
                  </to>
                </anchor>
              </controlPr>
            </control>
          </mc:Choice>
        </mc:AlternateContent>
        <mc:AlternateContent xmlns:mc="http://schemas.openxmlformats.org/markup-compatibility/2006">
          <mc:Choice Requires="x14">
            <control shapeId="14374"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FE50403-6F56-4827-AA88-84C7785145C5}">
          <x14:formula1>
            <xm:f>'Producten + wachttijd'!$L$2:$L$16</xm:f>
          </x14:formula1>
          <xm:sqref>F54:F58</xm:sqref>
        </x14:dataValidation>
        <x14:dataValidation type="list" allowBlank="1" showInputMessage="1" showErrorMessage="1" xr:uid="{673F74A1-1CAD-4E84-A669-598FDAF976B1}">
          <x14:formula1>
            <xm:f>'Producten + wachttijd'!$D$2:$D$74</xm:f>
          </x14:formula1>
          <xm:sqref>A41:D45</xm:sqref>
        </x14:dataValidation>
        <x14:dataValidation type="list" allowBlank="1" showInputMessage="1" showErrorMessage="1" xr:uid="{5DB1BE20-F6A1-4E50-AE8E-7E7BC62C2807}">
          <x14:formula1>
            <xm:f>'Producten + wachttijd'!$A$2:$A$19</xm:f>
          </x14:formula1>
          <xm:sqref>A31:F34</xm:sqref>
        </x14:dataValidation>
        <x14:dataValidation type="list" allowBlank="1" showInputMessage="1" showErrorMessage="1" xr:uid="{D6D4A0F2-A1FB-4905-9227-FF30A72791ED}">
          <x14:formula1>
            <xm:f>'Producten + wachttijd'!$G$2:$G$63</xm:f>
          </x14:formula1>
          <xm:sqref>A54:D58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42E1F-889E-4428-9CDE-AB4FF17137BC}">
  <sheetPr>
    <pageSetUpPr fitToPage="1"/>
  </sheetPr>
  <dimension ref="A1:S127"/>
  <sheetViews>
    <sheetView zoomScale="110" zoomScaleNormal="110" zoomScaleSheetLayoutView="100" zoomScalePageLayoutView="20" workbookViewId="0">
      <selection sqref="A1:J1"/>
    </sheetView>
  </sheetViews>
  <sheetFormatPr defaultColWidth="9.08984375" defaultRowHeight="12.5" x14ac:dyDescent="0.25"/>
  <cols>
    <col min="1" max="1" width="15.36328125" style="96" customWidth="1"/>
    <col min="2" max="2" width="7.453125" style="96" customWidth="1"/>
    <col min="3" max="3" width="6.08984375" style="96" customWidth="1"/>
    <col min="4" max="4" width="3.6328125" style="96" customWidth="1"/>
    <col min="5" max="5" width="9.6328125" style="96" customWidth="1"/>
    <col min="6" max="6" width="11.08984375" style="96" customWidth="1"/>
    <col min="7" max="7" width="12.08984375" style="96" customWidth="1"/>
    <col min="8" max="8" width="13.453125" style="96" customWidth="1"/>
    <col min="9" max="9" width="7.54296875" style="96" customWidth="1"/>
    <col min="10" max="10" width="10.08984375" style="96" customWidth="1"/>
    <col min="11" max="11" width="14.36328125" style="96" customWidth="1"/>
    <col min="12" max="12" width="73.90625" style="89" bestFit="1" customWidth="1"/>
    <col min="13" max="13" width="1.90625" style="89" customWidth="1"/>
    <col min="14" max="14" width="22" style="89" customWidth="1"/>
    <col min="15" max="16" width="2.6328125" style="89" customWidth="1"/>
    <col min="17" max="17" width="22.90625" style="89" customWidth="1"/>
    <col min="18" max="19" width="9.08984375" style="89" customWidth="1"/>
    <col min="20" max="16384" width="9.08984375" style="89"/>
  </cols>
  <sheetData>
    <row r="1" spans="1:12" ht="23" x14ac:dyDescent="0.25">
      <c r="A1" s="215" t="s">
        <v>574</v>
      </c>
      <c r="B1" s="216"/>
      <c r="C1" s="216"/>
      <c r="D1" s="216"/>
      <c r="E1" s="216"/>
      <c r="F1" s="216"/>
      <c r="G1" s="216"/>
      <c r="H1" s="216"/>
      <c r="I1" s="216"/>
      <c r="J1" s="217"/>
      <c r="K1" s="30" t="s">
        <v>345</v>
      </c>
      <c r="L1" s="88"/>
    </row>
    <row r="2" spans="1:12" ht="12.75" customHeight="1" x14ac:dyDescent="0.25">
      <c r="A2" s="218" t="s">
        <v>396</v>
      </c>
      <c r="B2" s="219"/>
      <c r="C2" s="219"/>
      <c r="D2" s="219"/>
      <c r="E2" s="219"/>
      <c r="F2" s="219"/>
      <c r="G2" s="219"/>
      <c r="H2" s="219"/>
      <c r="I2" s="219"/>
      <c r="J2" s="220"/>
      <c r="K2" s="76" t="s">
        <v>543</v>
      </c>
      <c r="L2" s="88"/>
    </row>
    <row r="3" spans="1:12" s="25" customFormat="1" ht="6" customHeight="1" x14ac:dyDescent="0.25">
      <c r="A3" s="221"/>
      <c r="B3" s="222"/>
      <c r="C3" s="222"/>
      <c r="D3" s="222"/>
      <c r="E3" s="222"/>
      <c r="F3" s="222"/>
      <c r="G3" s="222"/>
      <c r="H3" s="222"/>
      <c r="I3" s="222"/>
      <c r="J3" s="223"/>
      <c r="K3" s="90"/>
      <c r="L3" s="91"/>
    </row>
    <row r="4" spans="1:12" s="25" customFormat="1" ht="12.75" customHeight="1" x14ac:dyDescent="0.25">
      <c r="A4" s="221" t="s">
        <v>397</v>
      </c>
      <c r="B4" s="222"/>
      <c r="C4" s="222"/>
      <c r="D4" s="222"/>
      <c r="E4" s="222"/>
      <c r="F4" s="99"/>
      <c r="G4" s="99"/>
      <c r="H4" s="99"/>
      <c r="I4" s="99"/>
      <c r="J4" s="75"/>
      <c r="K4" s="187"/>
      <c r="L4" s="91"/>
    </row>
    <row r="5" spans="1:12" ht="12.75" customHeight="1" x14ac:dyDescent="0.25">
      <c r="A5" s="69" t="s">
        <v>353</v>
      </c>
      <c r="B5" s="171"/>
      <c r="C5" s="165"/>
      <c r="D5" s="165"/>
      <c r="E5" s="172"/>
      <c r="F5" s="97" t="s">
        <v>356</v>
      </c>
      <c r="G5" s="188"/>
      <c r="H5" s="188"/>
      <c r="I5" s="188"/>
      <c r="J5" s="189"/>
      <c r="K5" s="187"/>
      <c r="L5" s="88"/>
    </row>
    <row r="6" spans="1:12" ht="12.75" customHeight="1" x14ac:dyDescent="0.25">
      <c r="A6" s="74" t="s">
        <v>354</v>
      </c>
      <c r="B6" s="171"/>
      <c r="C6" s="165"/>
      <c r="D6" s="165"/>
      <c r="E6" s="172"/>
      <c r="F6" s="97" t="s">
        <v>435</v>
      </c>
      <c r="G6" s="224"/>
      <c r="H6" s="224"/>
      <c r="I6" s="224"/>
      <c r="J6" s="225"/>
      <c r="K6" s="187"/>
      <c r="L6" s="88"/>
    </row>
    <row r="7" spans="1:12" ht="12.75" customHeight="1" x14ac:dyDescent="0.25">
      <c r="A7" s="74" t="s">
        <v>355</v>
      </c>
      <c r="B7" s="154"/>
      <c r="C7" s="154"/>
      <c r="D7" s="154"/>
      <c r="E7" s="154"/>
      <c r="F7" s="97" t="s">
        <v>357</v>
      </c>
      <c r="G7" s="188"/>
      <c r="H7" s="188"/>
      <c r="I7" s="188"/>
      <c r="J7" s="189"/>
      <c r="K7" s="187"/>
      <c r="L7" s="88"/>
    </row>
    <row r="8" spans="1:12" ht="12.75" customHeight="1" x14ac:dyDescent="0.25">
      <c r="A8" s="61"/>
      <c r="B8" s="154"/>
      <c r="C8" s="154"/>
      <c r="D8" s="154"/>
      <c r="E8" s="154"/>
      <c r="F8" s="6"/>
      <c r="G8" s="6"/>
      <c r="H8" s="6"/>
      <c r="I8" s="6"/>
      <c r="J8" s="33"/>
      <c r="K8" s="187"/>
      <c r="L8" s="88"/>
    </row>
    <row r="9" spans="1:12" ht="12" customHeight="1" x14ac:dyDescent="0.25">
      <c r="A9" s="61"/>
      <c r="B9" s="154"/>
      <c r="C9" s="154"/>
      <c r="D9" s="154"/>
      <c r="E9" s="154"/>
      <c r="F9" s="6"/>
      <c r="G9" s="6"/>
      <c r="H9" s="6"/>
      <c r="I9" s="6"/>
      <c r="J9" s="33"/>
      <c r="K9" s="187"/>
      <c r="L9" s="88"/>
    </row>
    <row r="10" spans="1:12" s="25" customFormat="1" x14ac:dyDescent="0.25">
      <c r="A10" s="34" t="s">
        <v>398</v>
      </c>
      <c r="B10" s="6"/>
      <c r="C10" s="6"/>
      <c r="D10" s="6"/>
      <c r="E10" s="6"/>
      <c r="F10" s="6"/>
      <c r="G10" s="6"/>
      <c r="H10" s="6"/>
      <c r="I10" s="6"/>
      <c r="J10" s="33"/>
      <c r="K10" s="187"/>
      <c r="L10" s="91"/>
    </row>
    <row r="11" spans="1:12" s="25" customFormat="1" x14ac:dyDescent="0.25">
      <c r="A11" s="74" t="s">
        <v>399</v>
      </c>
      <c r="B11" s="226"/>
      <c r="C11" s="226"/>
      <c r="D11" s="226"/>
      <c r="E11" s="226"/>
      <c r="F11" s="97" t="s">
        <v>356</v>
      </c>
      <c r="G11" s="188"/>
      <c r="H11" s="188"/>
      <c r="I11" s="188"/>
      <c r="J11" s="189"/>
      <c r="K11" s="187"/>
      <c r="L11" s="91"/>
    </row>
    <row r="12" spans="1:12" s="25" customFormat="1" x14ac:dyDescent="0.25">
      <c r="A12" s="74" t="s">
        <v>400</v>
      </c>
      <c r="B12" s="195"/>
      <c r="C12" s="196"/>
      <c r="D12" s="196"/>
      <c r="E12" s="196"/>
      <c r="F12" s="196"/>
      <c r="G12" s="196"/>
      <c r="H12" s="196"/>
      <c r="I12" s="196"/>
      <c r="J12" s="197"/>
      <c r="K12" s="187"/>
      <c r="L12" s="91"/>
    </row>
    <row r="13" spans="1:12" s="25" customFormat="1" x14ac:dyDescent="0.25">
      <c r="A13" s="74"/>
      <c r="B13" s="198"/>
      <c r="C13" s="199"/>
      <c r="D13" s="199"/>
      <c r="E13" s="199"/>
      <c r="F13" s="199"/>
      <c r="G13" s="199"/>
      <c r="H13" s="199"/>
      <c r="I13" s="199"/>
      <c r="J13" s="200"/>
      <c r="K13" s="187"/>
      <c r="L13" s="91"/>
    </row>
    <row r="14" spans="1:12" s="25" customFormat="1" ht="6.75" customHeight="1" x14ac:dyDescent="0.25">
      <c r="A14" s="34"/>
      <c r="B14" s="6"/>
      <c r="C14" s="6"/>
      <c r="D14" s="6"/>
      <c r="E14" s="6"/>
      <c r="F14" s="6"/>
      <c r="G14" s="6"/>
      <c r="H14" s="6"/>
      <c r="I14" s="6"/>
      <c r="J14" s="33"/>
      <c r="K14" s="92"/>
      <c r="L14" s="91"/>
    </row>
    <row r="15" spans="1:12" s="25" customFormat="1" ht="12.75" customHeight="1" x14ac:dyDescent="0.25">
      <c r="A15" s="190" t="s">
        <v>48</v>
      </c>
      <c r="B15" s="191"/>
      <c r="C15" s="191"/>
      <c r="D15" s="191"/>
      <c r="E15" s="191"/>
      <c r="F15" s="191"/>
      <c r="G15" s="191"/>
      <c r="H15" s="191"/>
      <c r="I15" s="191"/>
      <c r="J15" s="192"/>
      <c r="K15" s="11"/>
      <c r="L15" s="91"/>
    </row>
    <row r="16" spans="1:12" s="29" customFormat="1" ht="13.5" customHeight="1" x14ac:dyDescent="0.25">
      <c r="A16" s="286" t="s">
        <v>370</v>
      </c>
      <c r="B16" s="287"/>
      <c r="C16" s="287"/>
      <c r="D16" s="287"/>
      <c r="E16" s="287"/>
      <c r="F16" s="287"/>
      <c r="G16" s="287"/>
      <c r="H16" s="287"/>
      <c r="I16" s="287"/>
      <c r="J16" s="288"/>
      <c r="K16" s="40"/>
    </row>
    <row r="17" spans="1:14" ht="15" customHeight="1" x14ac:dyDescent="0.25">
      <c r="A17" s="193" t="s">
        <v>434</v>
      </c>
      <c r="B17" s="194"/>
      <c r="C17" s="194"/>
      <c r="D17" s="194"/>
      <c r="E17" s="154"/>
      <c r="F17" s="154"/>
      <c r="G17" s="154"/>
      <c r="H17" s="154"/>
      <c r="I17" s="154"/>
      <c r="J17" s="155"/>
      <c r="K17" s="92"/>
      <c r="L17" s="88"/>
    </row>
    <row r="18" spans="1:14" ht="15" customHeight="1" x14ac:dyDescent="0.25">
      <c r="A18" s="74" t="s">
        <v>358</v>
      </c>
      <c r="B18" s="171"/>
      <c r="C18" s="165"/>
      <c r="D18" s="165"/>
      <c r="E18" s="172"/>
      <c r="F18" s="204" t="s">
        <v>364</v>
      </c>
      <c r="G18" s="205"/>
      <c r="H18" s="205"/>
      <c r="I18" s="206"/>
      <c r="J18" s="207"/>
      <c r="K18" s="92"/>
      <c r="L18" s="88"/>
    </row>
    <row r="19" spans="1:14" ht="15" customHeight="1" x14ac:dyDescent="0.25">
      <c r="A19" s="74"/>
      <c r="B19" s="171"/>
      <c r="C19" s="165"/>
      <c r="D19" s="165"/>
      <c r="E19" s="172"/>
      <c r="F19" s="173" t="s">
        <v>361</v>
      </c>
      <c r="G19" s="174"/>
      <c r="H19" s="174"/>
      <c r="I19" s="206"/>
      <c r="J19" s="207"/>
      <c r="K19" s="92"/>
      <c r="L19" s="147"/>
      <c r="M19" s="148"/>
      <c r="N19" s="148"/>
    </row>
    <row r="20" spans="1:14" ht="15" customHeight="1" x14ac:dyDescent="0.25">
      <c r="A20" s="61" t="s">
        <v>516</v>
      </c>
      <c r="B20" s="171"/>
      <c r="C20" s="165"/>
      <c r="D20" s="165"/>
      <c r="E20" s="172"/>
      <c r="F20" s="173" t="s">
        <v>570</v>
      </c>
      <c r="G20" s="174"/>
      <c r="H20" s="174"/>
      <c r="I20" s="208"/>
      <c r="J20" s="209"/>
      <c r="K20" s="92"/>
      <c r="L20" s="88"/>
    </row>
    <row r="21" spans="1:14" ht="15" customHeight="1" x14ac:dyDescent="0.25">
      <c r="A21" s="61" t="s">
        <v>408</v>
      </c>
      <c r="B21" s="171"/>
      <c r="C21" s="165"/>
      <c r="D21" s="165"/>
      <c r="E21" s="172"/>
      <c r="F21" s="173" t="s">
        <v>360</v>
      </c>
      <c r="G21" s="174"/>
      <c r="H21" s="174"/>
      <c r="I21" s="210"/>
      <c r="J21" s="211"/>
      <c r="K21" s="92"/>
    </row>
    <row r="22" spans="1:14" ht="15" customHeight="1" x14ac:dyDescent="0.25">
      <c r="A22" s="61" t="s">
        <v>362</v>
      </c>
      <c r="B22" s="201" t="s">
        <v>438</v>
      </c>
      <c r="C22" s="202"/>
      <c r="D22" s="202"/>
      <c r="E22" s="203"/>
      <c r="F22" s="212" t="s">
        <v>518</v>
      </c>
      <c r="G22" s="213"/>
      <c r="H22" s="213"/>
      <c r="I22" s="213"/>
      <c r="J22" s="214"/>
      <c r="K22" s="92"/>
    </row>
    <row r="23" spans="1:14" ht="15" customHeight="1" x14ac:dyDescent="0.25">
      <c r="A23" s="61" t="s">
        <v>515</v>
      </c>
      <c r="B23" s="175"/>
      <c r="C23" s="175"/>
      <c r="D23" s="175"/>
      <c r="E23" s="175"/>
      <c r="F23" s="173" t="s">
        <v>359</v>
      </c>
      <c r="G23" s="174"/>
      <c r="H23" s="174"/>
      <c r="I23" s="171"/>
      <c r="J23" s="176"/>
      <c r="K23" s="92"/>
      <c r="L23" s="88"/>
    </row>
    <row r="24" spans="1:14" x14ac:dyDescent="0.25">
      <c r="A24" s="61" t="s">
        <v>406</v>
      </c>
      <c r="B24" s="171"/>
      <c r="C24" s="165"/>
      <c r="D24" s="165"/>
      <c r="E24" s="172"/>
      <c r="F24" s="173" t="s">
        <v>500</v>
      </c>
      <c r="G24" s="174"/>
      <c r="H24" s="174"/>
      <c r="I24" s="117"/>
      <c r="J24" s="118"/>
      <c r="K24" s="92"/>
      <c r="L24" s="88"/>
    </row>
    <row r="25" spans="1:14" x14ac:dyDescent="0.25">
      <c r="A25" s="100" t="s">
        <v>401</v>
      </c>
      <c r="B25" s="282" t="s">
        <v>543</v>
      </c>
      <c r="C25" s="283"/>
      <c r="D25" s="283"/>
      <c r="E25" s="284"/>
      <c r="F25" s="97"/>
      <c r="G25" s="97"/>
      <c r="H25" s="97"/>
      <c r="I25" s="72"/>
      <c r="J25" s="79"/>
      <c r="K25" s="92"/>
      <c r="L25" s="88"/>
    </row>
    <row r="26" spans="1:14" ht="3" customHeight="1" x14ac:dyDescent="0.25">
      <c r="A26" s="100"/>
      <c r="B26" s="98"/>
      <c r="C26" s="98"/>
      <c r="D26" s="98"/>
      <c r="E26" s="98"/>
      <c r="F26" s="18"/>
      <c r="G26" s="18"/>
      <c r="H26" s="72"/>
      <c r="I26" s="72"/>
      <c r="J26" s="43"/>
      <c r="K26" s="92"/>
      <c r="L26" s="88"/>
    </row>
    <row r="27" spans="1:14" s="25" customFormat="1" ht="15" customHeight="1" x14ac:dyDescent="0.25">
      <c r="A27" s="63" t="s">
        <v>437</v>
      </c>
      <c r="B27" s="6"/>
      <c r="C27" s="6"/>
      <c r="D27" s="6"/>
      <c r="E27" s="6"/>
      <c r="F27" s="6"/>
      <c r="G27" s="6"/>
      <c r="H27" s="6"/>
      <c r="I27" s="6"/>
      <c r="J27" s="43"/>
      <c r="K27" s="92"/>
      <c r="L27" s="91"/>
    </row>
    <row r="28" spans="1:14" ht="15" customHeight="1" x14ac:dyDescent="0.25">
      <c r="A28" s="177" t="s">
        <v>23</v>
      </c>
      <c r="B28" s="178"/>
      <c r="C28" s="178"/>
      <c r="D28" s="178"/>
      <c r="E28" s="154"/>
      <c r="F28" s="154"/>
      <c r="G28" s="154"/>
      <c r="H28" s="154"/>
      <c r="I28" s="154"/>
      <c r="J28" s="155"/>
      <c r="K28" s="92"/>
      <c r="L28" s="88"/>
    </row>
    <row r="29" spans="1:14" ht="23.25" customHeight="1" x14ac:dyDescent="0.25">
      <c r="A29" s="152" t="s">
        <v>22</v>
      </c>
      <c r="B29" s="153"/>
      <c r="C29" s="153"/>
      <c r="D29" s="153"/>
      <c r="E29" s="154"/>
      <c r="F29" s="154"/>
      <c r="G29" s="154"/>
      <c r="H29" s="154"/>
      <c r="I29" s="154"/>
      <c r="J29" s="155"/>
      <c r="K29" s="92"/>
      <c r="L29" s="88"/>
    </row>
    <row r="30" spans="1:14" s="25" customFormat="1" ht="25.5" customHeight="1" x14ac:dyDescent="0.25">
      <c r="A30" s="156" t="s">
        <v>409</v>
      </c>
      <c r="B30" s="157"/>
      <c r="C30" s="157"/>
      <c r="D30" s="157"/>
      <c r="E30" s="158"/>
      <c r="F30" s="159"/>
      <c r="G30" s="7" t="s">
        <v>351</v>
      </c>
      <c r="H30" s="7" t="s">
        <v>352</v>
      </c>
      <c r="I30" s="160" t="s">
        <v>341</v>
      </c>
      <c r="J30" s="161"/>
      <c r="K30" s="31" t="s">
        <v>346</v>
      </c>
      <c r="L30" s="91"/>
    </row>
    <row r="31" spans="1:14" ht="15" customHeight="1" x14ac:dyDescent="0.25">
      <c r="A31" s="168"/>
      <c r="B31" s="169"/>
      <c r="C31" s="169"/>
      <c r="D31" s="169"/>
      <c r="E31" s="169"/>
      <c r="F31" s="170"/>
      <c r="G31" s="76" t="s">
        <v>543</v>
      </c>
      <c r="H31" s="76" t="s">
        <v>543</v>
      </c>
      <c r="I31" s="162">
        <f>IFERROR(VLOOKUP(A31,'Producten + wachttijd'!$A$2:$C$1000,3,FALSE),0)</f>
        <v>0</v>
      </c>
      <c r="J31" s="163"/>
      <c r="K31" s="32" t="str">
        <f>IFERROR(slachtdatum-I31-1,"")</f>
        <v/>
      </c>
      <c r="L31" s="93"/>
    </row>
    <row r="32" spans="1:14" ht="15" customHeight="1" x14ac:dyDescent="0.25">
      <c r="A32" s="168"/>
      <c r="B32" s="169"/>
      <c r="C32" s="169"/>
      <c r="D32" s="169"/>
      <c r="E32" s="169"/>
      <c r="F32" s="170"/>
      <c r="G32" s="76" t="s">
        <v>543</v>
      </c>
      <c r="H32" s="76" t="s">
        <v>543</v>
      </c>
      <c r="I32" s="162">
        <f>IFERROR(VLOOKUP(A32,'Producten + wachttijd'!$A$2:$C$1000,3,FALSE),0)</f>
        <v>0</v>
      </c>
      <c r="J32" s="163"/>
      <c r="K32" s="32" t="str">
        <f>IFERROR(slachtdatum-I32-1,"")</f>
        <v/>
      </c>
      <c r="L32" s="93"/>
    </row>
    <row r="33" spans="1:19" ht="15" customHeight="1" x14ac:dyDescent="0.25">
      <c r="A33" s="168"/>
      <c r="B33" s="169"/>
      <c r="C33" s="169"/>
      <c r="D33" s="169"/>
      <c r="E33" s="169"/>
      <c r="F33" s="170"/>
      <c r="G33" s="76" t="s">
        <v>543</v>
      </c>
      <c r="H33" s="76" t="s">
        <v>543</v>
      </c>
      <c r="I33" s="162">
        <f>IFERROR(VLOOKUP(A33,'Producten + wachttijd'!$A$2:$C$1000,3,FALSE),0)</f>
        <v>0</v>
      </c>
      <c r="J33" s="163"/>
      <c r="K33" s="32" t="str">
        <f>IFERROR(slachtdatum-I33-1,"")</f>
        <v/>
      </c>
      <c r="L33" s="93"/>
    </row>
    <row r="34" spans="1:19" ht="15" customHeight="1" x14ac:dyDescent="0.25">
      <c r="A34" s="168"/>
      <c r="B34" s="169"/>
      <c r="C34" s="169"/>
      <c r="D34" s="169"/>
      <c r="E34" s="169"/>
      <c r="F34" s="170"/>
      <c r="G34" s="76" t="s">
        <v>543</v>
      </c>
      <c r="H34" s="76" t="s">
        <v>543</v>
      </c>
      <c r="I34" s="162">
        <f>IFERROR(VLOOKUP(A34,'Producten + wachttijd'!$A$2:$C$1000,3,FALSE),0)</f>
        <v>0</v>
      </c>
      <c r="J34" s="163"/>
      <c r="K34" s="32" t="str">
        <f>IFERROR(slachtdatum-I34-1,"")</f>
        <v/>
      </c>
      <c r="L34" s="93"/>
    </row>
    <row r="35" spans="1:19" ht="15" customHeight="1" x14ac:dyDescent="0.25">
      <c r="A35" s="164" t="s">
        <v>517</v>
      </c>
      <c r="B35" s="165"/>
      <c r="C35" s="165"/>
      <c r="D35" s="165"/>
      <c r="E35" s="165"/>
      <c r="F35" s="165"/>
      <c r="G35" s="77"/>
      <c r="H35" s="77"/>
      <c r="I35" s="166"/>
      <c r="J35" s="167"/>
      <c r="K35" s="32"/>
      <c r="L35" s="93"/>
    </row>
    <row r="36" spans="1:19" ht="15" customHeight="1" x14ac:dyDescent="0.25">
      <c r="A36" s="164" t="s">
        <v>517</v>
      </c>
      <c r="B36" s="165"/>
      <c r="C36" s="165"/>
      <c r="D36" s="165"/>
      <c r="E36" s="165"/>
      <c r="F36" s="165"/>
      <c r="G36" s="77"/>
      <c r="H36" s="77"/>
      <c r="I36" s="166"/>
      <c r="J36" s="167"/>
      <c r="K36" s="32"/>
      <c r="L36" s="93"/>
    </row>
    <row r="37" spans="1:19" ht="15" customHeight="1" x14ac:dyDescent="0.25">
      <c r="A37" s="164" t="s">
        <v>517</v>
      </c>
      <c r="B37" s="165"/>
      <c r="C37" s="165"/>
      <c r="D37" s="165"/>
      <c r="E37" s="165"/>
      <c r="F37" s="165"/>
      <c r="G37" s="77"/>
      <c r="H37" s="77"/>
      <c r="I37" s="166"/>
      <c r="J37" s="167"/>
      <c r="K37" s="32"/>
      <c r="L37" s="93"/>
    </row>
    <row r="38" spans="1:19" s="25" customFormat="1" ht="15" customHeight="1" x14ac:dyDescent="0.25">
      <c r="A38" s="179" t="s">
        <v>436</v>
      </c>
      <c r="B38" s="180"/>
      <c r="C38" s="180"/>
      <c r="D38" s="180"/>
      <c r="E38" s="180"/>
      <c r="F38" s="180"/>
      <c r="G38" s="180"/>
      <c r="H38" s="180"/>
      <c r="I38" s="180"/>
      <c r="J38" s="181"/>
      <c r="K38" s="92"/>
      <c r="L38" s="94"/>
    </row>
    <row r="39" spans="1:19" ht="12.75" customHeight="1" x14ac:dyDescent="0.25">
      <c r="A39" s="182" t="s">
        <v>407</v>
      </c>
      <c r="B39" s="183"/>
      <c r="C39" s="183"/>
      <c r="D39" s="183"/>
      <c r="E39" s="183"/>
      <c r="F39" s="183"/>
      <c r="G39" s="183"/>
      <c r="H39" s="184" t="s">
        <v>1</v>
      </c>
      <c r="I39" s="184"/>
      <c r="J39" s="185" t="s">
        <v>439</v>
      </c>
      <c r="K39" s="279" t="s">
        <v>346</v>
      </c>
      <c r="L39" s="93"/>
    </row>
    <row r="40" spans="1:19" ht="21" customHeight="1" x14ac:dyDescent="0.25">
      <c r="A40" s="149" t="s">
        <v>4</v>
      </c>
      <c r="B40" s="150"/>
      <c r="C40" s="150"/>
      <c r="D40" s="151"/>
      <c r="E40" s="8" t="s">
        <v>351</v>
      </c>
      <c r="F40" s="7" t="s">
        <v>352</v>
      </c>
      <c r="G40" s="66" t="s">
        <v>341</v>
      </c>
      <c r="H40" s="184"/>
      <c r="I40" s="184"/>
      <c r="J40" s="186"/>
      <c r="K40" s="285"/>
      <c r="L40" s="95"/>
      <c r="M40" s="2"/>
      <c r="N40" s="2"/>
      <c r="O40" s="2"/>
      <c r="P40" s="2"/>
      <c r="Q40" s="2"/>
      <c r="R40" s="4"/>
      <c r="S40" s="2"/>
    </row>
    <row r="41" spans="1:19" ht="15" customHeight="1" x14ac:dyDescent="0.25">
      <c r="A41" s="168"/>
      <c r="B41" s="169"/>
      <c r="C41" s="169"/>
      <c r="D41" s="170"/>
      <c r="E41" s="76" t="s">
        <v>543</v>
      </c>
      <c r="F41" s="76" t="s">
        <v>543</v>
      </c>
      <c r="G41" s="68">
        <f>IFERROR(VLOOKUP(A41,'Producten + wachttijd'!$D$2:$F$1000,3,FALSE),0)</f>
        <v>0</v>
      </c>
      <c r="H41" s="154"/>
      <c r="I41" s="154"/>
      <c r="J41" s="71" t="str">
        <f>IFERROR(IF(OR(E41="",A41=65,A41=66),"",CONCATENATE(E41-$B$25+1," dag(en)")),"")</f>
        <v/>
      </c>
      <c r="K41" s="32" t="str">
        <f>IFERROR(slachtdatum-G41-1,"")</f>
        <v/>
      </c>
      <c r="L41" s="93"/>
      <c r="M41" s="2"/>
      <c r="N41" s="2"/>
      <c r="O41" s="2"/>
      <c r="P41" s="2"/>
      <c r="Q41" s="2"/>
      <c r="R41" s="4"/>
      <c r="S41" s="2"/>
    </row>
    <row r="42" spans="1:19" ht="15" customHeight="1" x14ac:dyDescent="0.25">
      <c r="A42" s="168"/>
      <c r="B42" s="169"/>
      <c r="C42" s="169"/>
      <c r="D42" s="170"/>
      <c r="E42" s="76" t="s">
        <v>543</v>
      </c>
      <c r="F42" s="76" t="s">
        <v>543</v>
      </c>
      <c r="G42" s="68">
        <f>IFERROR(VLOOKUP(A42,'Producten + wachttijd'!$D$2:$F$1000,3,FALSE),0)</f>
        <v>0</v>
      </c>
      <c r="H42" s="154"/>
      <c r="I42" s="154"/>
      <c r="J42" s="71" t="str">
        <f t="shared" ref="J42:J45" si="0">IFERROR(IF(OR(E42="",A42=65,A42=66),"",CONCATENATE(E42-$B$25+1," dag(en)")),"")</f>
        <v/>
      </c>
      <c r="K42" s="32" t="str">
        <f>IFERROR(slachtdatum-G42-1,"")</f>
        <v/>
      </c>
      <c r="L42" s="93"/>
      <c r="M42" s="2"/>
      <c r="N42" s="2"/>
      <c r="O42" s="2"/>
      <c r="P42" s="2"/>
      <c r="Q42" s="2"/>
      <c r="R42" s="4"/>
      <c r="S42" s="2"/>
    </row>
    <row r="43" spans="1:19" ht="15" customHeight="1" x14ac:dyDescent="0.25">
      <c r="A43" s="168"/>
      <c r="B43" s="169"/>
      <c r="C43" s="169"/>
      <c r="D43" s="170"/>
      <c r="E43" s="76" t="s">
        <v>543</v>
      </c>
      <c r="F43" s="76" t="s">
        <v>543</v>
      </c>
      <c r="G43" s="68">
        <f>IFERROR(VLOOKUP(A43,'Producten + wachttijd'!$D$2:$F$1000,3,FALSE),0)</f>
        <v>0</v>
      </c>
      <c r="H43" s="154"/>
      <c r="I43" s="154"/>
      <c r="J43" s="71" t="str">
        <f t="shared" si="0"/>
        <v/>
      </c>
      <c r="K43" s="32" t="str">
        <f>IFERROR(slachtdatum-G43-1,"")</f>
        <v/>
      </c>
      <c r="L43" s="93"/>
      <c r="M43" s="2"/>
      <c r="N43" s="2"/>
      <c r="O43" s="2"/>
      <c r="P43" s="2"/>
      <c r="Q43" s="2"/>
      <c r="R43" s="2"/>
      <c r="S43" s="2"/>
    </row>
    <row r="44" spans="1:19" ht="15" customHeight="1" x14ac:dyDescent="0.25">
      <c r="A44" s="168"/>
      <c r="B44" s="169"/>
      <c r="C44" s="169"/>
      <c r="D44" s="170"/>
      <c r="E44" s="76" t="s">
        <v>543</v>
      </c>
      <c r="F44" s="76" t="s">
        <v>543</v>
      </c>
      <c r="G44" s="68">
        <f>IFERROR(VLOOKUP(A44,'Producten + wachttijd'!$D$2:$F$1000,3,FALSE),0)</f>
        <v>0</v>
      </c>
      <c r="H44" s="154"/>
      <c r="I44" s="154"/>
      <c r="J44" s="71" t="str">
        <f t="shared" si="0"/>
        <v/>
      </c>
      <c r="K44" s="32" t="str">
        <f>IFERROR(slachtdatum-G44-1,"")</f>
        <v/>
      </c>
      <c r="L44" s="93"/>
      <c r="M44" s="2"/>
      <c r="N44" s="2"/>
      <c r="O44" s="2"/>
      <c r="P44" s="2"/>
      <c r="Q44" s="2"/>
      <c r="R44" s="4"/>
      <c r="S44" s="2"/>
    </row>
    <row r="45" spans="1:19" ht="15" customHeight="1" x14ac:dyDescent="0.25">
      <c r="A45" s="168"/>
      <c r="B45" s="169"/>
      <c r="C45" s="169"/>
      <c r="D45" s="170"/>
      <c r="E45" s="76" t="s">
        <v>543</v>
      </c>
      <c r="F45" s="76" t="s">
        <v>543</v>
      </c>
      <c r="G45" s="68">
        <f>IFERROR(VLOOKUP(A45,'Producten + wachttijd'!$D$2:$F$1000,3,FALSE),0)</f>
        <v>0</v>
      </c>
      <c r="H45" s="154"/>
      <c r="I45" s="154"/>
      <c r="J45" s="71" t="str">
        <f t="shared" si="0"/>
        <v/>
      </c>
      <c r="K45" s="32" t="str">
        <f>IFERROR(slachtdatum-G45-1,"")</f>
        <v/>
      </c>
      <c r="L45" s="93"/>
      <c r="M45" s="2"/>
      <c r="N45" s="2"/>
      <c r="O45" s="2"/>
      <c r="P45" s="2"/>
      <c r="Q45" s="2"/>
      <c r="R45" s="4"/>
      <c r="S45" s="2"/>
    </row>
    <row r="46" spans="1:19" ht="15" customHeight="1" x14ac:dyDescent="0.25">
      <c r="A46" s="164"/>
      <c r="B46" s="165"/>
      <c r="C46" s="165"/>
      <c r="D46" s="172"/>
      <c r="E46" s="77"/>
      <c r="F46" s="77"/>
      <c r="G46" s="78"/>
      <c r="H46" s="154"/>
      <c r="I46" s="154"/>
      <c r="J46" s="85"/>
      <c r="K46" s="32"/>
      <c r="L46" s="93"/>
      <c r="M46" s="2"/>
      <c r="N46" s="2"/>
      <c r="O46" s="2"/>
      <c r="P46" s="2"/>
      <c r="Q46" s="2"/>
      <c r="R46" s="4"/>
      <c r="S46" s="2"/>
    </row>
    <row r="47" spans="1:19" ht="15" customHeight="1" x14ac:dyDescent="0.25">
      <c r="A47" s="164"/>
      <c r="B47" s="165"/>
      <c r="C47" s="165"/>
      <c r="D47" s="172"/>
      <c r="E47" s="77"/>
      <c r="F47" s="77"/>
      <c r="G47" s="78"/>
      <c r="H47" s="171"/>
      <c r="I47" s="172"/>
      <c r="J47" s="85"/>
      <c r="K47" s="32"/>
      <c r="L47" s="93"/>
      <c r="M47" s="2"/>
      <c r="N47" s="2"/>
      <c r="O47" s="2"/>
      <c r="P47" s="2"/>
      <c r="Q47" s="2"/>
      <c r="R47" s="4"/>
      <c r="S47" s="2"/>
    </row>
    <row r="48" spans="1:19" ht="15" customHeight="1" x14ac:dyDescent="0.25">
      <c r="A48" s="164"/>
      <c r="B48" s="165"/>
      <c r="C48" s="165"/>
      <c r="D48" s="172"/>
      <c r="E48" s="77"/>
      <c r="F48" s="77"/>
      <c r="G48" s="78"/>
      <c r="H48" s="171"/>
      <c r="I48" s="172"/>
      <c r="J48" s="85"/>
      <c r="K48" s="32"/>
      <c r="L48" s="93"/>
      <c r="M48" s="2"/>
      <c r="N48" s="2"/>
      <c r="O48" s="2"/>
      <c r="P48" s="2"/>
      <c r="Q48" s="2"/>
      <c r="R48" s="4"/>
      <c r="S48" s="2"/>
    </row>
    <row r="49" spans="1:19" ht="18.75" customHeight="1" x14ac:dyDescent="0.25">
      <c r="A49" s="231" t="s">
        <v>494</v>
      </c>
      <c r="B49" s="202"/>
      <c r="C49" s="202"/>
      <c r="D49" s="202"/>
      <c r="E49" s="202"/>
      <c r="F49" s="202"/>
      <c r="G49" s="202"/>
      <c r="H49" s="202"/>
      <c r="I49" s="202"/>
      <c r="J49" s="232"/>
      <c r="K49" s="86"/>
      <c r="L49" s="93"/>
      <c r="M49" s="2"/>
      <c r="N49" s="2"/>
      <c r="O49" s="2"/>
      <c r="P49" s="2"/>
      <c r="Q49" s="2"/>
      <c r="R49" s="4"/>
      <c r="S49" s="2"/>
    </row>
    <row r="50" spans="1:19" ht="18" customHeight="1" x14ac:dyDescent="0.25">
      <c r="A50" s="231" t="s">
        <v>495</v>
      </c>
      <c r="B50" s="202"/>
      <c r="C50" s="202"/>
      <c r="D50" s="202"/>
      <c r="E50" s="241"/>
      <c r="F50" s="241"/>
      <c r="G50" s="241"/>
      <c r="H50" s="241"/>
      <c r="I50" s="241"/>
      <c r="J50" s="242"/>
      <c r="K50" s="86"/>
      <c r="L50" s="93"/>
      <c r="M50" s="2"/>
      <c r="N50" s="2"/>
      <c r="O50" s="2"/>
      <c r="P50" s="2"/>
      <c r="Q50" s="2"/>
      <c r="R50" s="4"/>
      <c r="S50" s="2"/>
    </row>
    <row r="51" spans="1:19" ht="15" customHeight="1" x14ac:dyDescent="0.25">
      <c r="A51" s="179" t="s">
        <v>24</v>
      </c>
      <c r="B51" s="180"/>
      <c r="C51" s="180"/>
      <c r="D51" s="180"/>
      <c r="E51" s="180"/>
      <c r="F51" s="180"/>
      <c r="G51" s="180"/>
      <c r="H51" s="180"/>
      <c r="I51" s="180"/>
      <c r="J51" s="181"/>
      <c r="K51" s="279" t="s">
        <v>346</v>
      </c>
      <c r="L51" s="27"/>
      <c r="M51" s="2"/>
      <c r="N51" s="2"/>
      <c r="O51" s="2"/>
      <c r="P51" s="4"/>
      <c r="Q51" s="2"/>
    </row>
    <row r="52" spans="1:19" ht="15" customHeight="1" x14ac:dyDescent="0.25">
      <c r="A52" s="160" t="s">
        <v>4</v>
      </c>
      <c r="B52" s="160"/>
      <c r="C52" s="160"/>
      <c r="D52" s="160"/>
      <c r="E52" s="304" t="s">
        <v>569</v>
      </c>
      <c r="F52" s="309" t="s">
        <v>568</v>
      </c>
      <c r="G52" s="305" t="s">
        <v>341</v>
      </c>
      <c r="H52" s="310" t="s">
        <v>549</v>
      </c>
      <c r="I52" s="311"/>
      <c r="J52" s="307" t="s">
        <v>439</v>
      </c>
      <c r="K52" s="280"/>
      <c r="L52" s="27"/>
      <c r="M52" s="2"/>
      <c r="N52" s="2"/>
      <c r="O52" s="2"/>
      <c r="P52" s="4"/>
      <c r="Q52" s="2"/>
    </row>
    <row r="53" spans="1:19" ht="22" customHeight="1" x14ac:dyDescent="0.25">
      <c r="A53" s="160"/>
      <c r="B53" s="160"/>
      <c r="C53" s="160"/>
      <c r="D53" s="160"/>
      <c r="E53" s="184"/>
      <c r="F53" s="304"/>
      <c r="G53" s="306"/>
      <c r="H53" s="312"/>
      <c r="I53" s="313"/>
      <c r="J53" s="308"/>
      <c r="K53" s="281"/>
      <c r="L53" s="27"/>
      <c r="M53" s="2"/>
      <c r="N53" s="2"/>
      <c r="O53" s="2"/>
      <c r="P53" s="4"/>
      <c r="Q53" s="2"/>
    </row>
    <row r="54" spans="1:19" ht="15" customHeight="1" x14ac:dyDescent="0.25">
      <c r="A54" s="233"/>
      <c r="B54" s="234"/>
      <c r="C54" s="234"/>
      <c r="D54" s="235"/>
      <c r="E54" s="76" t="s">
        <v>543</v>
      </c>
      <c r="F54" s="146"/>
      <c r="G54" s="68">
        <f>IFERROR(VLOOKUP(A54,'Producten + wachttijd'!$G$2:$I$1000,3,FALSE),0)</f>
        <v>0</v>
      </c>
      <c r="H54" s="240" t="str">
        <f>IFERROR(VLOOKUP(A54,'Producten + wachttijd'!$G$2:$J$1000,4,FALSE),"")</f>
        <v/>
      </c>
      <c r="I54" s="240"/>
      <c r="J54" s="71" t="str">
        <f>IFERROR(IF(OR(E54="",A54=65,A54=66),"",CONCATENATE(E54-$B$25+1," dag(en)")),"")</f>
        <v/>
      </c>
      <c r="K54" s="32" t="str">
        <f>IFERROR(slachtdatum-G54-1,"")</f>
        <v/>
      </c>
      <c r="L54" s="27"/>
      <c r="M54" s="5"/>
      <c r="N54" s="2"/>
      <c r="O54" s="2"/>
      <c r="P54" s="4"/>
      <c r="Q54" s="2"/>
    </row>
    <row r="55" spans="1:19" ht="15" customHeight="1" x14ac:dyDescent="0.25">
      <c r="A55" s="233"/>
      <c r="B55" s="234"/>
      <c r="C55" s="234"/>
      <c r="D55" s="235"/>
      <c r="E55" s="76" t="s">
        <v>543</v>
      </c>
      <c r="F55" s="146"/>
      <c r="G55" s="68">
        <f>IFERROR(VLOOKUP(A55,'Producten + wachttijd'!$G$2:$I$1000,3,FALSE),0)</f>
        <v>0</v>
      </c>
      <c r="H55" s="240" t="str">
        <f>IFERROR(VLOOKUP(A55,'Producten + wachttijd'!$G$2:$J$1000,4,FALSE),"")</f>
        <v/>
      </c>
      <c r="I55" s="240"/>
      <c r="J55" s="71" t="str">
        <f t="shared" ref="J55:J58" si="1">IFERROR(IF(OR(E55="",A55=65,A55=66),"",CONCATENATE(E55-$B$25+1," dag(en)")),"")</f>
        <v/>
      </c>
      <c r="K55" s="32" t="str">
        <f>IFERROR(slachtdatum-G55-1,"")</f>
        <v/>
      </c>
      <c r="L55" s="27"/>
      <c r="M55" s="2"/>
      <c r="N55" s="2"/>
      <c r="O55" s="2"/>
      <c r="P55" s="4"/>
      <c r="Q55" s="2"/>
    </row>
    <row r="56" spans="1:19" ht="15" customHeight="1" x14ac:dyDescent="0.25">
      <c r="A56" s="233"/>
      <c r="B56" s="234"/>
      <c r="C56" s="234"/>
      <c r="D56" s="235"/>
      <c r="E56" s="76" t="s">
        <v>543</v>
      </c>
      <c r="F56" s="146"/>
      <c r="G56" s="68">
        <f>IFERROR(VLOOKUP(A56,'Producten + wachttijd'!$G$2:$I$1000,3,FALSE),0)</f>
        <v>0</v>
      </c>
      <c r="H56" s="240" t="str">
        <f>IFERROR(VLOOKUP(A56,'Producten + wachttijd'!$G$2:$J$1000,4,FALSE),"")</f>
        <v/>
      </c>
      <c r="I56" s="240"/>
      <c r="J56" s="71" t="str">
        <f t="shared" si="1"/>
        <v/>
      </c>
      <c r="K56" s="32" t="str">
        <f>IFERROR(slachtdatum-G56-1,"")</f>
        <v/>
      </c>
      <c r="L56" s="27"/>
      <c r="M56" s="2"/>
      <c r="N56" s="2"/>
      <c r="O56" s="2"/>
      <c r="P56" s="4"/>
      <c r="Q56" s="2"/>
    </row>
    <row r="57" spans="1:19" ht="15" customHeight="1" x14ac:dyDescent="0.25">
      <c r="A57" s="233"/>
      <c r="B57" s="234"/>
      <c r="C57" s="234"/>
      <c r="D57" s="235"/>
      <c r="E57" s="76" t="s">
        <v>543</v>
      </c>
      <c r="F57" s="146"/>
      <c r="G57" s="68">
        <f>IFERROR(VLOOKUP(A57,'Producten + wachttijd'!$G$2:$I$1000,3,FALSE),0)</f>
        <v>0</v>
      </c>
      <c r="H57" s="240" t="str">
        <f>IFERROR(VLOOKUP(A57,'Producten + wachttijd'!$G$2:$J$1000,4,FALSE),"")</f>
        <v/>
      </c>
      <c r="I57" s="240"/>
      <c r="J57" s="71" t="str">
        <f t="shared" si="1"/>
        <v/>
      </c>
      <c r="K57" s="32" t="str">
        <f>IFERROR(slachtdatum-G57-1,"")</f>
        <v/>
      </c>
      <c r="L57" s="27"/>
      <c r="M57" s="2"/>
      <c r="N57" s="2"/>
      <c r="O57" s="2"/>
      <c r="P57" s="4"/>
      <c r="Q57" s="2"/>
    </row>
    <row r="58" spans="1:19" ht="15" customHeight="1" x14ac:dyDescent="0.25">
      <c r="A58" s="233"/>
      <c r="B58" s="234"/>
      <c r="C58" s="234"/>
      <c r="D58" s="235"/>
      <c r="E58" s="76" t="s">
        <v>543</v>
      </c>
      <c r="F58" s="146"/>
      <c r="G58" s="68">
        <f>IFERROR(VLOOKUP(A58,'Producten + wachttijd'!$G$2:$I$1000,3,FALSE),0)</f>
        <v>0</v>
      </c>
      <c r="H58" s="240" t="str">
        <f>IFERROR(VLOOKUP(A58,'Producten + wachttijd'!$G$2:$J$1000,4,FALSE),"")</f>
        <v/>
      </c>
      <c r="I58" s="240"/>
      <c r="J58" s="71" t="str">
        <f t="shared" si="1"/>
        <v/>
      </c>
      <c r="K58" s="32" t="str">
        <f>IFERROR(slachtdatum-G58-1,"")</f>
        <v/>
      </c>
      <c r="L58" s="27"/>
      <c r="M58" s="2"/>
      <c r="N58" s="2"/>
      <c r="O58" s="2"/>
      <c r="P58" s="4"/>
      <c r="Q58" s="2"/>
    </row>
    <row r="59" spans="1:19" ht="15" customHeight="1" x14ac:dyDescent="0.25">
      <c r="A59" s="243"/>
      <c r="B59" s="244"/>
      <c r="C59" s="244"/>
      <c r="D59" s="245"/>
      <c r="E59" s="126"/>
      <c r="F59" s="126"/>
      <c r="G59" s="126"/>
      <c r="H59" s="246"/>
      <c r="I59" s="245"/>
      <c r="J59" s="127"/>
      <c r="K59" s="32"/>
      <c r="L59" s="27"/>
      <c r="M59" s="2"/>
      <c r="N59" s="2"/>
      <c r="O59" s="2"/>
      <c r="P59" s="4"/>
      <c r="Q59" s="2"/>
    </row>
    <row r="60" spans="1:19" ht="15" customHeight="1" x14ac:dyDescent="0.25">
      <c r="A60" s="243"/>
      <c r="B60" s="244"/>
      <c r="C60" s="244"/>
      <c r="D60" s="245"/>
      <c r="E60" s="126"/>
      <c r="F60" s="126"/>
      <c r="G60" s="126"/>
      <c r="H60" s="246"/>
      <c r="I60" s="245"/>
      <c r="J60" s="127"/>
      <c r="K60" s="32"/>
      <c r="L60" s="27"/>
      <c r="M60" s="2"/>
      <c r="N60" s="2"/>
      <c r="O60" s="2"/>
      <c r="P60" s="4"/>
      <c r="Q60" s="2"/>
    </row>
    <row r="61" spans="1:19" ht="15" customHeight="1" x14ac:dyDescent="0.25">
      <c r="A61" s="243"/>
      <c r="B61" s="244"/>
      <c r="C61" s="244"/>
      <c r="D61" s="245"/>
      <c r="E61" s="126"/>
      <c r="F61" s="126"/>
      <c r="G61" s="126"/>
      <c r="H61" s="246"/>
      <c r="I61" s="245"/>
      <c r="J61" s="127"/>
      <c r="K61" s="32"/>
      <c r="L61" s="27"/>
      <c r="M61" s="2"/>
      <c r="N61" s="2"/>
      <c r="O61" s="2"/>
      <c r="P61" s="4"/>
      <c r="Q61" s="2"/>
    </row>
    <row r="62" spans="1:19" ht="15" customHeight="1" x14ac:dyDescent="0.25">
      <c r="A62" s="228" t="s">
        <v>296</v>
      </c>
      <c r="B62" s="229"/>
      <c r="C62" s="229"/>
      <c r="D62" s="229"/>
      <c r="E62" s="229"/>
      <c r="F62" s="229"/>
      <c r="G62" s="229"/>
      <c r="H62" s="229"/>
      <c r="I62" s="229"/>
      <c r="J62" s="230"/>
      <c r="K62" s="21"/>
      <c r="L62" s="27"/>
      <c r="M62" s="2"/>
      <c r="N62" s="2"/>
      <c r="O62" s="2"/>
      <c r="P62" s="4"/>
      <c r="Q62" s="2"/>
    </row>
    <row r="63" spans="1:19" ht="15" customHeight="1" x14ac:dyDescent="0.25">
      <c r="A63" s="300" t="s">
        <v>331</v>
      </c>
      <c r="B63" s="301"/>
      <c r="C63" s="301"/>
      <c r="D63" s="301"/>
      <c r="E63" s="302"/>
      <c r="F63" s="160" t="s">
        <v>496</v>
      </c>
      <c r="G63" s="160"/>
      <c r="H63" s="160"/>
      <c r="I63" s="160"/>
      <c r="J63" s="161"/>
      <c r="K63" s="92"/>
      <c r="L63" s="46"/>
      <c r="M63" s="1"/>
      <c r="N63" s="2"/>
      <c r="O63" s="2"/>
      <c r="P63" s="4"/>
      <c r="Q63" s="2"/>
    </row>
    <row r="64" spans="1:19" ht="15" customHeight="1" x14ac:dyDescent="0.25">
      <c r="A64" s="73" t="s">
        <v>332</v>
      </c>
      <c r="B64" s="80"/>
      <c r="C64" s="101"/>
      <c r="D64" s="101"/>
      <c r="E64" s="72"/>
      <c r="F64" s="195"/>
      <c r="G64" s="196"/>
      <c r="H64" s="196"/>
      <c r="I64" s="196"/>
      <c r="J64" s="197"/>
      <c r="K64" s="92"/>
      <c r="L64" s="88"/>
      <c r="N64" s="2"/>
      <c r="O64" s="2"/>
      <c r="P64" s="4"/>
      <c r="Q64" s="2"/>
    </row>
    <row r="65" spans="1:17" ht="15" customHeight="1" x14ac:dyDescent="0.25">
      <c r="A65" s="299" t="s">
        <v>365</v>
      </c>
      <c r="B65" s="303"/>
      <c r="C65" s="236"/>
      <c r="D65" s="237"/>
      <c r="E65" s="238"/>
      <c r="F65" s="289"/>
      <c r="G65" s="290"/>
      <c r="H65" s="290"/>
      <c r="I65" s="290"/>
      <c r="J65" s="291"/>
      <c r="K65" s="92"/>
      <c r="L65" s="88"/>
      <c r="N65" s="2"/>
      <c r="O65" s="2"/>
      <c r="P65" s="2"/>
      <c r="Q65" s="2"/>
    </row>
    <row r="66" spans="1:17" ht="26.25" customHeight="1" x14ac:dyDescent="0.25">
      <c r="A66" s="70" t="s">
        <v>402</v>
      </c>
      <c r="B66" s="154"/>
      <c r="C66" s="154"/>
      <c r="D66" s="154"/>
      <c r="E66" s="154"/>
      <c r="F66" s="198"/>
      <c r="G66" s="199"/>
      <c r="H66" s="199"/>
      <c r="I66" s="199"/>
      <c r="J66" s="200"/>
      <c r="K66" s="92"/>
      <c r="L66" s="88"/>
      <c r="N66" s="2"/>
      <c r="O66" s="2"/>
      <c r="P66" s="2"/>
      <c r="Q66" s="2"/>
    </row>
    <row r="67" spans="1:17" ht="15" customHeight="1" x14ac:dyDescent="0.25">
      <c r="A67" s="57" t="s">
        <v>344</v>
      </c>
      <c r="B67" s="81"/>
      <c r="C67" s="67"/>
      <c r="D67" s="67"/>
      <c r="E67" s="82"/>
      <c r="F67" s="195"/>
      <c r="G67" s="196"/>
      <c r="H67" s="196"/>
      <c r="I67" s="196"/>
      <c r="J67" s="197"/>
      <c r="K67" s="92"/>
      <c r="L67" s="88"/>
      <c r="N67" s="2"/>
      <c r="O67" s="2"/>
      <c r="P67" s="4"/>
      <c r="Q67" s="2"/>
    </row>
    <row r="68" spans="1:17" ht="15" customHeight="1" x14ac:dyDescent="0.25">
      <c r="A68" s="299" t="s">
        <v>365</v>
      </c>
      <c r="B68" s="174"/>
      <c r="C68" s="236"/>
      <c r="D68" s="237"/>
      <c r="E68" s="238"/>
      <c r="F68" s="289"/>
      <c r="G68" s="290"/>
      <c r="H68" s="290"/>
      <c r="I68" s="290"/>
      <c r="J68" s="291"/>
      <c r="K68" s="92"/>
      <c r="L68" s="88"/>
      <c r="N68" s="2"/>
      <c r="O68" s="2"/>
      <c r="P68" s="4"/>
      <c r="Q68" s="2"/>
    </row>
    <row r="69" spans="1:17" ht="24.75" customHeight="1" x14ac:dyDescent="0.25">
      <c r="A69" s="227" t="s">
        <v>493</v>
      </c>
      <c r="B69" s="227"/>
      <c r="C69" s="227"/>
      <c r="D69" s="227"/>
      <c r="E69" s="227"/>
      <c r="F69" s="227"/>
      <c r="G69" s="227"/>
      <c r="H69" s="239"/>
      <c r="I69" s="239"/>
      <c r="J69" s="239"/>
      <c r="K69" s="92"/>
      <c r="L69" s="88"/>
      <c r="N69" s="2"/>
      <c r="O69" s="2"/>
      <c r="P69" s="4"/>
    </row>
    <row r="70" spans="1:17" s="25" customFormat="1" ht="26.25" customHeight="1" x14ac:dyDescent="0.25">
      <c r="A70" s="259" t="s">
        <v>497</v>
      </c>
      <c r="B70" s="260"/>
      <c r="C70" s="260"/>
      <c r="D70" s="260"/>
      <c r="E70" s="260"/>
      <c r="F70" s="260"/>
      <c r="G70" s="260"/>
      <c r="H70" s="260"/>
      <c r="I70" s="260"/>
      <c r="J70" s="261"/>
      <c r="K70" s="9"/>
      <c r="L70" s="91"/>
      <c r="N70" s="19"/>
      <c r="O70" s="19"/>
      <c r="P70" s="20"/>
    </row>
    <row r="71" spans="1:17" ht="50.4" customHeight="1" x14ac:dyDescent="0.25">
      <c r="A71" s="262"/>
      <c r="B71" s="263"/>
      <c r="C71" s="263"/>
      <c r="D71" s="263"/>
      <c r="E71" s="263"/>
      <c r="F71" s="263"/>
      <c r="G71" s="263"/>
      <c r="H71" s="263"/>
      <c r="I71" s="263"/>
      <c r="J71" s="264"/>
      <c r="K71" s="92"/>
      <c r="L71" s="88"/>
      <c r="N71" s="2"/>
      <c r="O71" s="2"/>
      <c r="P71" s="4"/>
    </row>
    <row r="72" spans="1:17" s="25" customFormat="1" ht="15" customHeight="1" x14ac:dyDescent="0.25">
      <c r="A72" s="218" t="s">
        <v>403</v>
      </c>
      <c r="B72" s="219"/>
      <c r="C72" s="219"/>
      <c r="D72" s="219"/>
      <c r="E72" s="219"/>
      <c r="F72" s="219"/>
      <c r="G72" s="219"/>
      <c r="H72" s="219"/>
      <c r="I72" s="219"/>
      <c r="J72" s="220"/>
      <c r="K72" s="92"/>
      <c r="L72" s="91"/>
      <c r="N72" s="19"/>
      <c r="O72" s="19"/>
      <c r="P72" s="20"/>
      <c r="Q72" s="19"/>
    </row>
    <row r="73" spans="1:17" s="25" customFormat="1" ht="15" customHeight="1" x14ac:dyDescent="0.25">
      <c r="A73" s="35" t="s">
        <v>404</v>
      </c>
      <c r="B73" s="102"/>
      <c r="C73" s="102"/>
      <c r="D73" s="102"/>
      <c r="E73" s="102"/>
      <c r="F73" s="102"/>
      <c r="G73" s="102"/>
      <c r="H73" s="102"/>
      <c r="I73" s="102"/>
      <c r="J73" s="36"/>
      <c r="K73" s="92"/>
      <c r="L73" s="91"/>
      <c r="N73" s="19"/>
      <c r="O73" s="19"/>
      <c r="P73" s="20"/>
      <c r="Q73" s="19"/>
    </row>
    <row r="74" spans="1:17" ht="15" customHeight="1" x14ac:dyDescent="0.25">
      <c r="A74" s="39"/>
      <c r="B74" s="13"/>
      <c r="C74" s="13"/>
      <c r="D74" s="13"/>
      <c r="E74" s="13"/>
      <c r="F74" s="13"/>
      <c r="G74" s="13"/>
      <c r="H74" s="13"/>
      <c r="I74" s="13"/>
      <c r="J74" s="43"/>
      <c r="K74" s="92"/>
      <c r="L74" s="88"/>
      <c r="N74" s="2"/>
      <c r="O74" s="2"/>
      <c r="P74" s="4"/>
      <c r="Q74" s="2"/>
    </row>
    <row r="75" spans="1:17" s="3" customFormat="1" ht="4.5" customHeight="1" x14ac:dyDescent="0.25">
      <c r="A75" s="39"/>
      <c r="B75" s="13"/>
      <c r="C75" s="13"/>
      <c r="D75" s="13"/>
      <c r="E75" s="13"/>
      <c r="F75" s="13"/>
      <c r="G75" s="13"/>
      <c r="H75" s="13"/>
      <c r="I75" s="13"/>
      <c r="J75" s="43"/>
      <c r="K75" s="92"/>
      <c r="L75" s="28"/>
      <c r="N75" s="10"/>
      <c r="O75" s="2"/>
      <c r="P75" s="4"/>
      <c r="Q75" s="2"/>
    </row>
    <row r="76" spans="1:17" s="22" customFormat="1" ht="15" customHeight="1" x14ac:dyDescent="0.25">
      <c r="A76" s="37" t="s">
        <v>405</v>
      </c>
      <c r="B76" s="23"/>
      <c r="C76" s="23"/>
      <c r="D76" s="23"/>
      <c r="E76" s="23"/>
      <c r="F76" s="23"/>
      <c r="G76" s="23"/>
      <c r="H76" s="23"/>
      <c r="I76" s="23"/>
      <c r="J76" s="38"/>
      <c r="K76" s="92"/>
      <c r="L76" s="15"/>
      <c r="N76" s="19"/>
      <c r="O76" s="19"/>
      <c r="P76" s="20"/>
      <c r="Q76" s="19"/>
    </row>
    <row r="77" spans="1:17" s="3" customFormat="1" ht="15" customHeight="1" x14ac:dyDescent="0.25">
      <c r="A77" s="39"/>
      <c r="B77" s="13"/>
      <c r="C77" s="13"/>
      <c r="D77" s="13"/>
      <c r="E77" s="13"/>
      <c r="F77" s="13"/>
      <c r="G77" s="13"/>
      <c r="H77" s="13"/>
      <c r="I77" s="13"/>
      <c r="J77" s="43"/>
      <c r="K77" s="92"/>
      <c r="L77" s="28"/>
      <c r="N77" s="2"/>
      <c r="O77" s="2"/>
      <c r="P77" s="4"/>
      <c r="Q77" s="2"/>
    </row>
    <row r="78" spans="1:17" s="3" customFormat="1" ht="5.25" customHeight="1" x14ac:dyDescent="0.25">
      <c r="A78" s="39"/>
      <c r="B78" s="13"/>
      <c r="C78" s="13"/>
      <c r="D78" s="13"/>
      <c r="E78" s="13"/>
      <c r="F78" s="13"/>
      <c r="G78" s="13"/>
      <c r="H78" s="13"/>
      <c r="I78" s="13"/>
      <c r="J78" s="43"/>
      <c r="K78" s="92"/>
      <c r="L78" s="28"/>
      <c r="N78" s="2"/>
      <c r="O78" s="2"/>
      <c r="P78" s="4"/>
      <c r="Q78" s="2"/>
    </row>
    <row r="79" spans="1:17" s="22" customFormat="1" ht="15" customHeight="1" x14ac:dyDescent="0.25">
      <c r="A79" s="37" t="s">
        <v>504</v>
      </c>
      <c r="B79" s="23"/>
      <c r="C79" s="23"/>
      <c r="D79" s="23"/>
      <c r="E79" s="23"/>
      <c r="F79" s="23"/>
      <c r="G79" s="23"/>
      <c r="H79" s="23"/>
      <c r="I79" s="23"/>
      <c r="J79" s="38"/>
      <c r="K79" s="92"/>
      <c r="L79" s="15"/>
      <c r="N79" s="19"/>
      <c r="O79" s="19"/>
      <c r="P79" s="20"/>
      <c r="Q79" s="19"/>
    </row>
    <row r="80" spans="1:17" s="3" customFormat="1" ht="15" customHeight="1" x14ac:dyDescent="0.25">
      <c r="A80" s="39"/>
      <c r="B80" s="13"/>
      <c r="C80" s="13"/>
      <c r="D80" s="13"/>
      <c r="E80" s="13"/>
      <c r="F80" s="13"/>
      <c r="G80" s="13"/>
      <c r="H80" s="13"/>
      <c r="I80" s="13"/>
      <c r="J80" s="43"/>
      <c r="K80" s="92"/>
      <c r="L80" s="28"/>
      <c r="N80" s="2"/>
      <c r="O80" s="2"/>
      <c r="P80" s="4"/>
      <c r="Q80" s="2"/>
    </row>
    <row r="81" spans="1:17" s="3" customFormat="1" ht="15" customHeight="1" x14ac:dyDescent="0.25">
      <c r="A81" s="39"/>
      <c r="B81" s="13"/>
      <c r="C81" s="13"/>
      <c r="D81" s="13"/>
      <c r="E81" s="13"/>
      <c r="F81" s="13"/>
      <c r="G81" s="13"/>
      <c r="H81" s="13"/>
      <c r="I81" s="13"/>
      <c r="J81" s="43"/>
      <c r="K81" s="92"/>
      <c r="L81" s="28"/>
      <c r="N81" s="2"/>
      <c r="O81" s="2"/>
      <c r="P81" s="4"/>
      <c r="Q81" s="2"/>
    </row>
    <row r="82" spans="1:17" s="25" customFormat="1" ht="15" customHeight="1" x14ac:dyDescent="0.25">
      <c r="A82" s="296" t="s">
        <v>290</v>
      </c>
      <c r="B82" s="297"/>
      <c r="C82" s="297"/>
      <c r="D82" s="297"/>
      <c r="E82" s="297"/>
      <c r="F82" s="297"/>
      <c r="G82" s="297"/>
      <c r="H82" s="297"/>
      <c r="I82" s="297"/>
      <c r="J82" s="298"/>
      <c r="K82" s="92"/>
      <c r="L82" s="91"/>
      <c r="N82" s="19"/>
      <c r="O82" s="19"/>
      <c r="P82" s="20"/>
      <c r="Q82" s="19"/>
    </row>
    <row r="83" spans="1:17" ht="15" customHeight="1" x14ac:dyDescent="0.25">
      <c r="A83" s="268" t="s">
        <v>291</v>
      </c>
      <c r="B83" s="269"/>
      <c r="C83" s="269"/>
      <c r="D83" s="269"/>
      <c r="E83" s="13"/>
      <c r="F83" s="13"/>
      <c r="G83" s="13"/>
      <c r="H83" s="252"/>
      <c r="I83" s="252"/>
      <c r="J83" s="253"/>
      <c r="K83" s="92"/>
      <c r="L83" s="88"/>
      <c r="N83" s="2"/>
      <c r="O83" s="2"/>
      <c r="P83" s="4"/>
      <c r="Q83" s="2"/>
    </row>
    <row r="84" spans="1:17" ht="15" customHeight="1" x14ac:dyDescent="0.25">
      <c r="A84" s="39"/>
      <c r="B84" s="13"/>
      <c r="C84" s="13"/>
      <c r="D84" s="13"/>
      <c r="E84" s="13"/>
      <c r="F84" s="13"/>
      <c r="G84" s="13"/>
      <c r="H84" s="13"/>
      <c r="I84" s="13"/>
      <c r="J84" s="43"/>
      <c r="K84" s="92"/>
      <c r="L84" s="88"/>
      <c r="N84" s="2"/>
      <c r="O84" s="2"/>
      <c r="P84" s="4"/>
      <c r="Q84" s="2"/>
    </row>
    <row r="85" spans="1:17" ht="15" customHeight="1" x14ac:dyDescent="0.25">
      <c r="A85" s="268" t="s">
        <v>292</v>
      </c>
      <c r="B85" s="269"/>
      <c r="C85" s="269"/>
      <c r="D85" s="269"/>
      <c r="E85" s="13"/>
      <c r="F85" s="13"/>
      <c r="G85" s="13"/>
      <c r="H85" s="252"/>
      <c r="I85" s="252"/>
      <c r="J85" s="253"/>
      <c r="K85" s="92"/>
      <c r="L85" s="88"/>
      <c r="N85" s="2"/>
      <c r="O85" s="2"/>
      <c r="P85" s="4"/>
      <c r="Q85" s="2"/>
    </row>
    <row r="86" spans="1:17" ht="15" customHeight="1" x14ac:dyDescent="0.25">
      <c r="A86" s="65"/>
      <c r="B86" s="103"/>
      <c r="C86" s="103"/>
      <c r="D86" s="103"/>
      <c r="E86" s="13"/>
      <c r="F86" s="13"/>
      <c r="G86" s="13"/>
      <c r="H86" s="13"/>
      <c r="I86" s="13"/>
      <c r="J86" s="43"/>
      <c r="K86" s="92"/>
      <c r="L86" s="88"/>
      <c r="N86" s="2"/>
      <c r="O86" s="2"/>
      <c r="P86" s="4"/>
      <c r="Q86" s="2"/>
    </row>
    <row r="87" spans="1:17" ht="15" customHeight="1" x14ac:dyDescent="0.25">
      <c r="A87" s="268" t="s">
        <v>293</v>
      </c>
      <c r="B87" s="269"/>
      <c r="C87" s="269"/>
      <c r="D87" s="269"/>
      <c r="E87" s="13"/>
      <c r="F87" s="13"/>
      <c r="G87" s="13"/>
      <c r="H87" s="252"/>
      <c r="I87" s="252"/>
      <c r="J87" s="253"/>
      <c r="K87" s="92"/>
      <c r="L87" s="88"/>
      <c r="N87" s="2"/>
      <c r="O87" s="2"/>
      <c r="P87" s="4"/>
      <c r="Q87" s="2"/>
    </row>
    <row r="88" spans="1:17" ht="15" customHeight="1" x14ac:dyDescent="0.25">
      <c r="A88" s="65"/>
      <c r="B88" s="103"/>
      <c r="C88" s="103"/>
      <c r="D88" s="103"/>
      <c r="E88" s="13"/>
      <c r="F88" s="13"/>
      <c r="G88" s="13"/>
      <c r="H88" s="13"/>
      <c r="I88" s="13"/>
      <c r="J88" s="43"/>
      <c r="K88" s="92"/>
      <c r="L88" s="88"/>
      <c r="N88" s="2"/>
      <c r="O88" s="2"/>
      <c r="P88" s="4"/>
      <c r="Q88" s="2"/>
    </row>
    <row r="89" spans="1:17" s="25" customFormat="1" ht="15" customHeight="1" x14ac:dyDescent="0.25">
      <c r="A89" s="296" t="s">
        <v>366</v>
      </c>
      <c r="B89" s="297"/>
      <c r="C89" s="297"/>
      <c r="D89" s="297"/>
      <c r="E89" s="297"/>
      <c r="F89" s="297"/>
      <c r="G89" s="297"/>
      <c r="H89" s="297"/>
      <c r="I89" s="297"/>
      <c r="J89" s="298"/>
      <c r="K89" s="92"/>
      <c r="L89" s="91"/>
      <c r="N89" s="19"/>
      <c r="O89" s="19"/>
      <c r="P89" s="20"/>
      <c r="Q89" s="19"/>
    </row>
    <row r="90" spans="1:17" ht="15" customHeight="1" x14ac:dyDescent="0.25">
      <c r="A90" s="268" t="s">
        <v>367</v>
      </c>
      <c r="B90" s="269"/>
      <c r="C90" s="269"/>
      <c r="D90" s="269"/>
      <c r="E90" s="13"/>
      <c r="F90" s="13"/>
      <c r="G90" s="13"/>
      <c r="H90" s="252"/>
      <c r="I90" s="252"/>
      <c r="J90" s="253"/>
      <c r="K90" s="92"/>
      <c r="L90" s="88"/>
      <c r="N90" s="2"/>
      <c r="O90" s="2"/>
      <c r="P90" s="4"/>
      <c r="Q90" s="2"/>
    </row>
    <row r="91" spans="1:17" ht="15" customHeight="1" x14ac:dyDescent="0.25">
      <c r="A91" s="39"/>
      <c r="B91" s="13"/>
      <c r="C91" s="13"/>
      <c r="D91" s="13"/>
      <c r="E91" s="13"/>
      <c r="F91" s="13"/>
      <c r="G91" s="13"/>
      <c r="H91" s="13"/>
      <c r="I91" s="13"/>
      <c r="J91" s="43"/>
      <c r="K91" s="92"/>
      <c r="L91" s="88"/>
      <c r="N91" s="2"/>
      <c r="O91" s="2"/>
      <c r="P91" s="4"/>
      <c r="Q91" s="2"/>
    </row>
    <row r="92" spans="1:17" ht="15" customHeight="1" x14ac:dyDescent="0.25">
      <c r="A92" s="268" t="s">
        <v>368</v>
      </c>
      <c r="B92" s="269"/>
      <c r="C92" s="269"/>
      <c r="D92" s="269"/>
      <c r="E92" s="13"/>
      <c r="F92" s="13"/>
      <c r="G92" s="13"/>
      <c r="H92" s="252"/>
      <c r="I92" s="252"/>
      <c r="J92" s="253"/>
      <c r="K92" s="92"/>
      <c r="L92" s="88"/>
      <c r="N92" s="2"/>
      <c r="O92" s="2"/>
      <c r="P92" s="4"/>
      <c r="Q92" s="2"/>
    </row>
    <row r="93" spans="1:17" ht="15" customHeight="1" x14ac:dyDescent="0.25">
      <c r="A93" s="65"/>
      <c r="B93" s="103"/>
      <c r="C93" s="103"/>
      <c r="D93" s="103"/>
      <c r="E93" s="13"/>
      <c r="F93" s="13"/>
      <c r="G93" s="13"/>
      <c r="H93" s="13"/>
      <c r="I93" s="13"/>
      <c r="J93" s="43"/>
      <c r="K93" s="92"/>
      <c r="L93" s="88"/>
      <c r="N93" s="2"/>
      <c r="O93" s="2"/>
      <c r="P93" s="4"/>
      <c r="Q93" s="2"/>
    </row>
    <row r="94" spans="1:17" ht="15" customHeight="1" x14ac:dyDescent="0.25">
      <c r="A94" s="268" t="s">
        <v>369</v>
      </c>
      <c r="B94" s="269"/>
      <c r="C94" s="269"/>
      <c r="D94" s="269"/>
      <c r="E94" s="13"/>
      <c r="F94" s="13"/>
      <c r="G94" s="13"/>
      <c r="H94" s="252"/>
      <c r="I94" s="252"/>
      <c r="J94" s="253"/>
      <c r="K94" s="92"/>
      <c r="L94" s="88"/>
      <c r="N94" s="2"/>
      <c r="O94" s="2"/>
      <c r="P94" s="4"/>
      <c r="Q94" s="2"/>
    </row>
    <row r="95" spans="1:17" ht="15" customHeight="1" x14ac:dyDescent="0.25">
      <c r="A95" s="65"/>
      <c r="B95" s="103"/>
      <c r="C95" s="103"/>
      <c r="D95" s="103"/>
      <c r="E95" s="13"/>
      <c r="F95" s="13"/>
      <c r="G95" s="13"/>
      <c r="H95" s="13"/>
      <c r="I95" s="13"/>
      <c r="J95" s="43"/>
      <c r="K95" s="92"/>
      <c r="L95" s="88"/>
      <c r="N95" s="2"/>
      <c r="O95" s="2"/>
      <c r="P95" s="4"/>
      <c r="Q95" s="2"/>
    </row>
    <row r="96" spans="1:17" s="25" customFormat="1" ht="15" customHeight="1" x14ac:dyDescent="0.25">
      <c r="A96" s="270" t="s">
        <v>290</v>
      </c>
      <c r="B96" s="271"/>
      <c r="C96" s="271"/>
      <c r="D96" s="271"/>
      <c r="E96" s="271"/>
      <c r="F96" s="271"/>
      <c r="G96" s="271"/>
      <c r="H96" s="271"/>
      <c r="I96" s="271"/>
      <c r="J96" s="272"/>
      <c r="K96" s="24"/>
      <c r="L96" s="91"/>
      <c r="N96" s="19"/>
      <c r="O96" s="19"/>
      <c r="P96" s="20"/>
      <c r="Q96" s="19"/>
    </row>
    <row r="97" spans="1:19" ht="15" customHeight="1" x14ac:dyDescent="0.25">
      <c r="A97" s="273" t="s">
        <v>294</v>
      </c>
      <c r="B97" s="274"/>
      <c r="C97" s="274"/>
      <c r="D97" s="274"/>
      <c r="E97" s="13"/>
      <c r="F97" s="13"/>
      <c r="G97" s="13"/>
      <c r="H97" s="252"/>
      <c r="I97" s="252"/>
      <c r="J97" s="253"/>
      <c r="K97" s="92"/>
      <c r="L97" s="88"/>
      <c r="N97" s="2"/>
      <c r="O97" s="2"/>
      <c r="P97" s="4"/>
      <c r="Q97" s="2"/>
    </row>
    <row r="98" spans="1:19" ht="15" customHeight="1" x14ac:dyDescent="0.25">
      <c r="A98" s="275"/>
      <c r="B98" s="269"/>
      <c r="C98" s="269"/>
      <c r="D98" s="269"/>
      <c r="E98" s="13"/>
      <c r="F98" s="13"/>
      <c r="G98" s="13"/>
      <c r="H98" s="13"/>
      <c r="I98" s="13"/>
      <c r="J98" s="43"/>
      <c r="K98" s="92"/>
      <c r="L98" s="88"/>
      <c r="N98" s="2"/>
      <c r="O98" s="2"/>
      <c r="P98" s="4"/>
      <c r="Q98" s="2"/>
    </row>
    <row r="99" spans="1:19" ht="15" customHeight="1" x14ac:dyDescent="0.25">
      <c r="A99" s="277" t="s">
        <v>489</v>
      </c>
      <c r="B99" s="278"/>
      <c r="C99" s="278"/>
      <c r="D99" s="278"/>
      <c r="E99" s="13"/>
      <c r="F99" s="13"/>
      <c r="G99" s="13"/>
      <c r="H99" s="175"/>
      <c r="I99" s="175"/>
      <c r="J99" s="258"/>
      <c r="K99" s="92"/>
      <c r="L99" s="88"/>
      <c r="N99" s="2"/>
      <c r="O99" s="2"/>
      <c r="P99" s="4"/>
      <c r="Q99" s="2"/>
    </row>
    <row r="100" spans="1:19" ht="19.5" customHeight="1" x14ac:dyDescent="0.25">
      <c r="A100" s="277"/>
      <c r="B100" s="278"/>
      <c r="C100" s="278"/>
      <c r="D100" s="278"/>
      <c r="E100" s="13"/>
      <c r="F100" s="13"/>
      <c r="G100" s="13"/>
      <c r="H100" s="175"/>
      <c r="I100" s="175"/>
      <c r="J100" s="258"/>
      <c r="K100" s="92"/>
      <c r="L100" s="88"/>
      <c r="N100" s="2"/>
      <c r="O100" s="2"/>
      <c r="P100" s="4"/>
      <c r="Q100" s="2"/>
    </row>
    <row r="101" spans="1:19" ht="48" customHeight="1" x14ac:dyDescent="0.25">
      <c r="A101" s="256" t="s">
        <v>490</v>
      </c>
      <c r="B101" s="257"/>
      <c r="C101" s="257"/>
      <c r="D101" s="257"/>
      <c r="E101" s="257"/>
      <c r="F101" s="257"/>
      <c r="G101" s="257"/>
      <c r="H101" s="257"/>
      <c r="I101" s="257"/>
      <c r="J101" s="276"/>
      <c r="K101" s="92"/>
      <c r="L101" s="88"/>
      <c r="N101" s="2"/>
      <c r="O101" s="2"/>
      <c r="P101" s="4"/>
    </row>
    <row r="102" spans="1:19" s="26" customFormat="1" ht="22.5" customHeight="1" x14ac:dyDescent="0.2">
      <c r="A102" s="265" t="s">
        <v>487</v>
      </c>
      <c r="B102" s="266"/>
      <c r="C102" s="266"/>
      <c r="D102" s="266"/>
      <c r="E102" s="266"/>
      <c r="F102" s="266"/>
      <c r="G102" s="266"/>
      <c r="H102" s="266"/>
      <c r="I102" s="266"/>
      <c r="J102" s="267"/>
      <c r="K102" s="41"/>
      <c r="L102" s="42"/>
      <c r="N102" s="18"/>
      <c r="O102" s="18"/>
      <c r="P102" s="17"/>
    </row>
    <row r="103" spans="1:19" s="12" customFormat="1" ht="15" customHeight="1" x14ac:dyDescent="0.25">
      <c r="A103" s="39" t="s">
        <v>488</v>
      </c>
      <c r="B103" s="13"/>
      <c r="C103" s="13"/>
      <c r="D103" s="13"/>
      <c r="E103" s="13"/>
      <c r="F103" s="13"/>
      <c r="G103" s="13"/>
      <c r="H103" s="13"/>
      <c r="I103" s="13"/>
      <c r="J103" s="43"/>
      <c r="K103" s="44"/>
      <c r="L103" s="13"/>
      <c r="M103" s="13"/>
      <c r="N103" s="13"/>
      <c r="O103" s="13"/>
      <c r="P103" s="13"/>
      <c r="Q103" s="13"/>
      <c r="R103" s="13"/>
      <c r="S103" s="13"/>
    </row>
    <row r="104" spans="1:19" s="1" customFormat="1" ht="15" customHeight="1" x14ac:dyDescent="0.2">
      <c r="A104" s="39" t="s">
        <v>333</v>
      </c>
      <c r="B104" s="13"/>
      <c r="C104" s="26"/>
      <c r="D104" s="13"/>
      <c r="E104" s="195"/>
      <c r="F104" s="250"/>
      <c r="G104" s="104" t="s">
        <v>46</v>
      </c>
      <c r="H104" s="252"/>
      <c r="I104" s="252"/>
      <c r="J104" s="253"/>
      <c r="K104" s="45"/>
      <c r="L104" s="46"/>
      <c r="N104" s="16"/>
      <c r="O104" s="16"/>
      <c r="P104" s="14"/>
    </row>
    <row r="105" spans="1:19" s="1" customFormat="1" ht="15" customHeight="1" x14ac:dyDescent="0.2">
      <c r="A105" s="47"/>
      <c r="B105" s="105"/>
      <c r="C105" s="105"/>
      <c r="D105" s="105"/>
      <c r="E105" s="198"/>
      <c r="F105" s="251"/>
      <c r="G105" s="105"/>
      <c r="H105" s="105"/>
      <c r="I105" s="105"/>
      <c r="J105" s="43"/>
      <c r="K105" s="45"/>
      <c r="L105" s="46"/>
      <c r="N105" s="16"/>
      <c r="O105" s="16"/>
      <c r="P105" s="14"/>
    </row>
    <row r="106" spans="1:19" s="26" customFormat="1" ht="15" customHeight="1" x14ac:dyDescent="0.2">
      <c r="A106" s="247" t="s">
        <v>49</v>
      </c>
      <c r="B106" s="248"/>
      <c r="C106" s="248"/>
      <c r="D106" s="248"/>
      <c r="E106" s="248"/>
      <c r="F106" s="248"/>
      <c r="G106" s="248"/>
      <c r="H106" s="248"/>
      <c r="I106" s="248"/>
      <c r="J106" s="249"/>
      <c r="K106" s="45"/>
      <c r="L106" s="42"/>
      <c r="N106" s="18"/>
      <c r="O106" s="18"/>
      <c r="P106" s="17"/>
    </row>
    <row r="107" spans="1:19" s="1" customFormat="1" ht="15" customHeight="1" x14ac:dyDescent="0.2">
      <c r="A107" s="35" t="s">
        <v>349</v>
      </c>
      <c r="B107" s="102"/>
      <c r="C107" s="102"/>
      <c r="D107" s="102"/>
      <c r="E107" s="102"/>
      <c r="F107" s="102"/>
      <c r="G107" s="102"/>
      <c r="H107" s="102"/>
      <c r="I107" s="102"/>
      <c r="J107" s="36"/>
      <c r="K107" s="45"/>
      <c r="L107" s="46"/>
      <c r="N107" s="16"/>
      <c r="O107" s="16"/>
      <c r="P107" s="14"/>
    </row>
    <row r="108" spans="1:19" s="1" customFormat="1" ht="15" customHeight="1" x14ac:dyDescent="0.2">
      <c r="A108" s="254" t="s">
        <v>334</v>
      </c>
      <c r="B108" s="255"/>
      <c r="C108" s="255"/>
      <c r="D108" s="106"/>
      <c r="E108" s="195"/>
      <c r="F108" s="250"/>
      <c r="G108" s="107" t="s">
        <v>46</v>
      </c>
      <c r="H108" s="252"/>
      <c r="I108" s="252"/>
      <c r="J108" s="253"/>
      <c r="K108" s="45"/>
      <c r="L108" s="46"/>
      <c r="N108" s="16"/>
      <c r="O108" s="16"/>
      <c r="P108" s="14"/>
    </row>
    <row r="109" spans="1:19" s="1" customFormat="1" ht="15" customHeight="1" x14ac:dyDescent="0.2">
      <c r="A109" s="256"/>
      <c r="B109" s="257"/>
      <c r="C109" s="257"/>
      <c r="D109" s="13"/>
      <c r="E109" s="198"/>
      <c r="F109" s="251"/>
      <c r="G109" s="106"/>
      <c r="H109" s="106"/>
      <c r="I109" s="106"/>
      <c r="J109" s="43"/>
      <c r="K109" s="45"/>
      <c r="L109" s="46"/>
      <c r="N109" s="16"/>
      <c r="O109" s="16"/>
      <c r="P109" s="14"/>
    </row>
    <row r="110" spans="1:19" s="26" customFormat="1" ht="15" customHeight="1" x14ac:dyDescent="0.2">
      <c r="A110" s="247" t="s">
        <v>47</v>
      </c>
      <c r="B110" s="248"/>
      <c r="C110" s="248"/>
      <c r="D110" s="248"/>
      <c r="E110" s="248"/>
      <c r="F110" s="248"/>
      <c r="G110" s="248"/>
      <c r="H110" s="248"/>
      <c r="I110" s="248"/>
      <c r="J110" s="249"/>
      <c r="K110" s="45"/>
      <c r="L110" s="42"/>
      <c r="N110" s="18"/>
      <c r="O110" s="18"/>
      <c r="P110" s="17"/>
    </row>
    <row r="111" spans="1:19" s="1" customFormat="1" ht="15" customHeight="1" x14ac:dyDescent="0.2">
      <c r="A111" s="35" t="s">
        <v>335</v>
      </c>
      <c r="B111" s="106"/>
      <c r="C111" s="106"/>
      <c r="D111" s="106"/>
      <c r="E111" s="195"/>
      <c r="F111" s="250"/>
      <c r="G111" s="107" t="s">
        <v>46</v>
      </c>
      <c r="H111" s="294"/>
      <c r="I111" s="294"/>
      <c r="J111" s="295"/>
      <c r="K111" s="45"/>
      <c r="L111" s="46"/>
      <c r="N111" s="16"/>
      <c r="O111" s="16"/>
      <c r="P111" s="14"/>
    </row>
    <row r="112" spans="1:19" s="1" customFormat="1" ht="15" customHeight="1" thickBot="1" x14ac:dyDescent="0.25">
      <c r="A112" s="48"/>
      <c r="B112" s="49"/>
      <c r="C112" s="49"/>
      <c r="D112" s="49"/>
      <c r="E112" s="292"/>
      <c r="F112" s="293"/>
      <c r="G112" s="49"/>
      <c r="H112" s="49"/>
      <c r="I112" s="49"/>
      <c r="J112" s="50"/>
      <c r="K112" s="51"/>
      <c r="L112" s="46"/>
      <c r="N112" s="16"/>
      <c r="O112" s="16"/>
      <c r="P112" s="14"/>
    </row>
    <row r="113" spans="1:17" ht="15" customHeight="1" x14ac:dyDescent="0.25">
      <c r="N113" s="2"/>
      <c r="O113" s="2"/>
      <c r="P113" s="4"/>
    </row>
    <row r="114" spans="1:17" ht="15" customHeight="1" x14ac:dyDescent="0.25">
      <c r="N114" s="2"/>
      <c r="O114" s="2"/>
      <c r="P114" s="4"/>
    </row>
    <row r="115" spans="1:17" x14ac:dyDescent="0.25">
      <c r="G115" s="6"/>
      <c r="H115" s="72"/>
      <c r="I115" s="72"/>
      <c r="N115" s="2"/>
      <c r="O115" s="2"/>
      <c r="P115" s="4"/>
    </row>
    <row r="116" spans="1:17" x14ac:dyDescent="0.25">
      <c r="G116" s="72"/>
      <c r="H116" s="72"/>
      <c r="I116" s="72"/>
      <c r="N116" s="2"/>
      <c r="O116" s="2"/>
      <c r="P116" s="4"/>
    </row>
    <row r="117" spans="1:17" x14ac:dyDescent="0.25">
      <c r="A117" s="83"/>
      <c r="B117" s="83"/>
      <c r="C117" s="83"/>
      <c r="D117" s="83"/>
      <c r="E117" s="83"/>
      <c r="F117" s="83"/>
      <c r="G117" s="83"/>
      <c r="H117" s="83"/>
      <c r="I117" s="83"/>
      <c r="N117" s="2"/>
      <c r="O117" s="2"/>
      <c r="P117" s="4"/>
    </row>
    <row r="118" spans="1:17" x14ac:dyDescent="0.25">
      <c r="A118" s="19"/>
      <c r="B118" s="18"/>
      <c r="C118" s="18"/>
      <c r="D118" s="18"/>
      <c r="E118" s="18"/>
      <c r="F118" s="18"/>
      <c r="G118" s="84"/>
      <c r="H118" s="18"/>
      <c r="I118" s="18"/>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sY/YdRrleB2UKi/ldGdNe2lYv0L0yDPZtoaEqZyxb+cHqSIYSoutdr4gkf6onaFjhW6fsrjkTNOVDd/9c9Fmng==" saltValue="SzOIox0iHHdF1+R9/FsmRA==" spinCount="100000" sheet="1" formatCells="0" formatColumns="0" formatRows="0" insertColumns="0" insertRows="0" insertHyperlinks="0" deleteColumns="0" deleteRows="0" sort="0" autoFilter="0" pivotTables="0"/>
  <mergeCells count="155">
    <mergeCell ref="A110:J110"/>
    <mergeCell ref="E111:F112"/>
    <mergeCell ref="H111:J111"/>
    <mergeCell ref="A102:J102"/>
    <mergeCell ref="E104:F105"/>
    <mergeCell ref="H104:J104"/>
    <mergeCell ref="A106:J106"/>
    <mergeCell ref="A108:C109"/>
    <mergeCell ref="E108:F109"/>
    <mergeCell ref="H108:J108"/>
    <mergeCell ref="A96:J96"/>
    <mergeCell ref="A97:D98"/>
    <mergeCell ref="H97:J97"/>
    <mergeCell ref="A99:D100"/>
    <mergeCell ref="H99:J100"/>
    <mergeCell ref="A101:J101"/>
    <mergeCell ref="A89:J89"/>
    <mergeCell ref="A90:D90"/>
    <mergeCell ref="H90:J90"/>
    <mergeCell ref="A92:D92"/>
    <mergeCell ref="H92:J92"/>
    <mergeCell ref="A94:D94"/>
    <mergeCell ref="H94:J94"/>
    <mergeCell ref="A83:D83"/>
    <mergeCell ref="H83:J83"/>
    <mergeCell ref="A85:D85"/>
    <mergeCell ref="H85:J85"/>
    <mergeCell ref="A87:D87"/>
    <mergeCell ref="H87:J87"/>
    <mergeCell ref="A69:G69"/>
    <mergeCell ref="H69:J69"/>
    <mergeCell ref="A70:J70"/>
    <mergeCell ref="A71:J71"/>
    <mergeCell ref="A72:J72"/>
    <mergeCell ref="A82:J82"/>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57:D57"/>
    <mergeCell ref="H57:I57"/>
    <mergeCell ref="A58:D58"/>
    <mergeCell ref="H58:I58"/>
    <mergeCell ref="A59:D59"/>
    <mergeCell ref="H59:I59"/>
    <mergeCell ref="J52:J53"/>
    <mergeCell ref="A54:D54"/>
    <mergeCell ref="H54:I54"/>
    <mergeCell ref="A55:D55"/>
    <mergeCell ref="H55:I55"/>
    <mergeCell ref="A56:D56"/>
    <mergeCell ref="H56:I56"/>
    <mergeCell ref="A49:J49"/>
    <mergeCell ref="A50:D50"/>
    <mergeCell ref="E50:J50"/>
    <mergeCell ref="A51:J51"/>
    <mergeCell ref="K51:K53"/>
    <mergeCell ref="A52:D53"/>
    <mergeCell ref="E52:E53"/>
    <mergeCell ref="F52:F53"/>
    <mergeCell ref="G52:G53"/>
    <mergeCell ref="H52:I53"/>
    <mergeCell ref="A46:D46"/>
    <mergeCell ref="H46:I46"/>
    <mergeCell ref="A47:D47"/>
    <mergeCell ref="H47:I47"/>
    <mergeCell ref="A48:D48"/>
    <mergeCell ref="H48:I48"/>
    <mergeCell ref="A43:D43"/>
    <mergeCell ref="H43:I43"/>
    <mergeCell ref="A44:D44"/>
    <mergeCell ref="H44:I44"/>
    <mergeCell ref="A45:D45"/>
    <mergeCell ref="H45:I45"/>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33:F33"/>
    <mergeCell ref="I33:J33"/>
    <mergeCell ref="A34:F34"/>
    <mergeCell ref="I34:J34"/>
    <mergeCell ref="A35:F35"/>
    <mergeCell ref="I35:J35"/>
    <mergeCell ref="A30:F30"/>
    <mergeCell ref="I30:J30"/>
    <mergeCell ref="A31:F31"/>
    <mergeCell ref="I31:J31"/>
    <mergeCell ref="A32:F32"/>
    <mergeCell ref="I32:J32"/>
    <mergeCell ref="G7:J7"/>
    <mergeCell ref="B8:E8"/>
    <mergeCell ref="B9:E9"/>
    <mergeCell ref="B11:E11"/>
    <mergeCell ref="G11:J11"/>
    <mergeCell ref="B12:J13"/>
    <mergeCell ref="A28:D28"/>
    <mergeCell ref="E28:J28"/>
    <mergeCell ref="A29:D29"/>
    <mergeCell ref="E29:J29"/>
    <mergeCell ref="B21:E21"/>
    <mergeCell ref="F21:H21"/>
    <mergeCell ref="I21:J21"/>
    <mergeCell ref="B22:E22"/>
    <mergeCell ref="F22:J22"/>
    <mergeCell ref="B23:E23"/>
    <mergeCell ref="F23:H23"/>
    <mergeCell ref="I23:J23"/>
    <mergeCell ref="B24:E24"/>
    <mergeCell ref="F24:H24"/>
    <mergeCell ref="B25:E25"/>
    <mergeCell ref="A1:J1"/>
    <mergeCell ref="A2:J2"/>
    <mergeCell ref="A3:J3"/>
    <mergeCell ref="A4:E4"/>
    <mergeCell ref="L19:N19"/>
    <mergeCell ref="B20:E20"/>
    <mergeCell ref="F20:H20"/>
    <mergeCell ref="I20:J20"/>
    <mergeCell ref="A15:J15"/>
    <mergeCell ref="A16:J16"/>
    <mergeCell ref="A17:D17"/>
    <mergeCell ref="E17:J17"/>
    <mergeCell ref="B18:E18"/>
    <mergeCell ref="F18:H18"/>
    <mergeCell ref="I18:J18"/>
    <mergeCell ref="K4:K13"/>
    <mergeCell ref="B5:E5"/>
    <mergeCell ref="G5:J5"/>
    <mergeCell ref="B6:E6"/>
    <mergeCell ref="G6:J6"/>
    <mergeCell ref="B7:E7"/>
    <mergeCell ref="B19:E19"/>
    <mergeCell ref="F19:H19"/>
    <mergeCell ref="I19:J19"/>
  </mergeCells>
  <conditionalFormatting sqref="H31:H37">
    <cfRule type="expression" dxfId="29" priority="2">
      <formula>IF(B25="","",B25&lt;G21)</formula>
    </cfRule>
  </conditionalFormatting>
  <conditionalFormatting sqref="K2">
    <cfRule type="expression" dxfId="28" priority="1">
      <formula>IF(E1048572="","",E1048572&lt;J1048568)</formula>
    </cfRule>
  </conditionalFormatting>
  <conditionalFormatting sqref="K31:K37">
    <cfRule type="expression" dxfId="27" priority="3">
      <formula>AND($H31&lt;&gt;"",$I31&lt;&gt;"",$K$2&lt;&gt;"",$H31+$I31&gt;=$K$2)</formula>
    </cfRule>
  </conditionalFormatting>
  <conditionalFormatting sqref="K41:K48">
    <cfRule type="expression" dxfId="26" priority="4">
      <formula>AND($F41&lt;&gt;"",$G41&gt;0,$K$2&lt;&gt;"",$F41+$G41&gt;=$K$2)</formula>
    </cfRule>
  </conditionalFormatting>
  <conditionalFormatting sqref="K54:K61">
    <cfRule type="expression" dxfId="25" priority="5">
      <formula>AND($E54&lt;&gt;"",$G54&gt;0,$K$2&lt;&gt;"",$E54+$G54&gt;=$K$2)</formula>
    </cfRule>
  </conditionalFormatting>
  <printOptions horizontalCentered="1"/>
  <pageMargins left="0.25" right="0.25" top="0.75" bottom="0.75" header="0.3" footer="0.3"/>
  <pageSetup paperSize="9" scale="84" fitToHeight="2" orientation="portrait"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5361"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5362"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5363"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5364"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5365"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5366"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15367"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15368" r:id="rId11" name="Vervolgkeuzelijst 110">
              <controlPr locked="0" defaultSize="0" autoLine="0" autoPict="0">
                <anchor moveWithCells="1">
                  <from>
                    <xdr:col>6</xdr:col>
                    <xdr:colOff>577850</xdr:colOff>
                    <xdr:row>72</xdr:row>
                    <xdr:rowOff>177800</xdr:rowOff>
                  </from>
                  <to>
                    <xdr:col>9</xdr:col>
                    <xdr:colOff>539750</xdr:colOff>
                    <xdr:row>73</xdr:row>
                    <xdr:rowOff>184150</xdr:rowOff>
                  </to>
                </anchor>
              </controlPr>
            </control>
          </mc:Choice>
        </mc:AlternateContent>
        <mc:AlternateContent xmlns:mc="http://schemas.openxmlformats.org/markup-compatibility/2006">
          <mc:Choice Requires="x14">
            <control shapeId="15369"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5370"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5371"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15372"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5373"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5374"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15375"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5376" r:id="rId19" name="Vervolgkeuzelijst 130">
              <controlPr locked="0" defaultSize="0" autoLine="0" autoPict="0">
                <anchor moveWithCells="1">
                  <from>
                    <xdr:col>6</xdr:col>
                    <xdr:colOff>596900</xdr:colOff>
                    <xdr:row>75</xdr:row>
                    <xdr:rowOff>190500</xdr:rowOff>
                  </from>
                  <to>
                    <xdr:col>9</xdr:col>
                    <xdr:colOff>539750</xdr:colOff>
                    <xdr:row>76</xdr:row>
                    <xdr:rowOff>184150</xdr:rowOff>
                  </to>
                </anchor>
              </controlPr>
            </control>
          </mc:Choice>
        </mc:AlternateContent>
        <mc:AlternateContent xmlns:mc="http://schemas.openxmlformats.org/markup-compatibility/2006">
          <mc:Choice Requires="x14">
            <control shapeId="15377"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5378"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15379"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15380"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15381"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15382"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15383"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5384"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5385"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5386" r:id="rId29" name="Check Box 26">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15387" r:id="rId30" name="Check Box 27">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15388"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5389" r:id="rId32" name="Check Box 29">
              <controlPr locked="0" defaultSize="0" autoFill="0" autoLine="0" autoPict="0">
                <anchor moveWithCells="1">
                  <from>
                    <xdr:col>6</xdr:col>
                    <xdr:colOff>755650</xdr:colOff>
                    <xdr:row>106</xdr:row>
                    <xdr:rowOff>0</xdr:rowOff>
                  </from>
                  <to>
                    <xdr:col>7</xdr:col>
                    <xdr:colOff>304800</xdr:colOff>
                    <xdr:row>107</xdr:row>
                    <xdr:rowOff>0</xdr:rowOff>
                  </to>
                </anchor>
              </controlPr>
            </control>
          </mc:Choice>
        </mc:AlternateContent>
        <mc:AlternateContent xmlns:mc="http://schemas.openxmlformats.org/markup-compatibility/2006">
          <mc:Choice Requires="x14">
            <control shapeId="15390" r:id="rId33" name="Check Box 30">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15391" r:id="rId34" name="Check Box 31">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15392" r:id="rId35" name="Check Box 32">
              <controlPr locked="0" defaultSize="0" autoFill="0" autoLine="0" autoPict="0">
                <anchor moveWithCells="1">
                  <from>
                    <xdr:col>7</xdr:col>
                    <xdr:colOff>63500</xdr:colOff>
                    <xdr:row>47</xdr:row>
                    <xdr:rowOff>190500</xdr:rowOff>
                  </from>
                  <to>
                    <xdr:col>7</xdr:col>
                    <xdr:colOff>457200</xdr:colOff>
                    <xdr:row>49</xdr:row>
                    <xdr:rowOff>25400</xdr:rowOff>
                  </to>
                </anchor>
              </controlPr>
            </control>
          </mc:Choice>
        </mc:AlternateContent>
        <mc:AlternateContent xmlns:mc="http://schemas.openxmlformats.org/markup-compatibility/2006">
          <mc:Choice Requires="x14">
            <control shapeId="15393" r:id="rId36" name="Check Box 33">
              <controlPr locked="0" defaultSize="0" autoFill="0" autoLine="0" autoPict="0">
                <anchor moveWithCells="1">
                  <from>
                    <xdr:col>7</xdr:col>
                    <xdr:colOff>349250</xdr:colOff>
                    <xdr:row>48</xdr:row>
                    <xdr:rowOff>0</xdr:rowOff>
                  </from>
                  <to>
                    <xdr:col>8</xdr:col>
                    <xdr:colOff>0</xdr:colOff>
                    <xdr:row>49</xdr:row>
                    <xdr:rowOff>25400</xdr:rowOff>
                  </to>
                </anchor>
              </controlPr>
            </control>
          </mc:Choice>
        </mc:AlternateContent>
        <mc:AlternateContent xmlns:mc="http://schemas.openxmlformats.org/markup-compatibility/2006">
          <mc:Choice Requires="x14">
            <control shapeId="15394" r:id="rId37" name="Check Box 34">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15395" r:id="rId38" name="Check Box 35">
              <controlPr locked="0" defaultSize="0" autoFill="0" autoLine="0" autoPict="0">
                <anchor moveWithCells="1">
                  <from>
                    <xdr:col>4</xdr:col>
                    <xdr:colOff>6350</xdr:colOff>
                    <xdr:row>78</xdr:row>
                    <xdr:rowOff>158750</xdr:rowOff>
                  </from>
                  <to>
                    <xdr:col>6</xdr:col>
                    <xdr:colOff>609600</xdr:colOff>
                    <xdr:row>80</xdr:row>
                    <xdr:rowOff>6350</xdr:rowOff>
                  </to>
                </anchor>
              </controlPr>
            </control>
          </mc:Choice>
        </mc:AlternateContent>
        <mc:AlternateContent xmlns:mc="http://schemas.openxmlformats.org/markup-compatibility/2006">
          <mc:Choice Requires="x14">
            <control shapeId="15396" r:id="rId39" name="Check Box 36">
              <controlPr locked="0" defaultSize="0" autoFill="0" autoLine="0" autoPict="0">
                <anchor moveWithCells="1">
                  <from>
                    <xdr:col>4</xdr:col>
                    <xdr:colOff>6350</xdr:colOff>
                    <xdr:row>79</xdr:row>
                    <xdr:rowOff>158750</xdr:rowOff>
                  </from>
                  <to>
                    <xdr:col>6</xdr:col>
                    <xdr:colOff>609600</xdr:colOff>
                    <xdr:row>81</xdr:row>
                    <xdr:rowOff>6350</xdr:rowOff>
                  </to>
                </anchor>
              </controlPr>
            </control>
          </mc:Choice>
        </mc:AlternateContent>
        <mc:AlternateContent xmlns:mc="http://schemas.openxmlformats.org/markup-compatibility/2006">
          <mc:Choice Requires="x14">
            <control shapeId="15397" r:id="rId40" name="Selectievakje 141">
              <controlPr locked="0" defaultSize="0" autoFill="0" autoLine="0" autoPict="0">
                <anchor moveWithCells="1">
                  <from>
                    <xdr:col>8</xdr:col>
                    <xdr:colOff>374650</xdr:colOff>
                    <xdr:row>22</xdr:row>
                    <xdr:rowOff>177800</xdr:rowOff>
                  </from>
                  <to>
                    <xdr:col>9</xdr:col>
                    <xdr:colOff>311150</xdr:colOff>
                    <xdr:row>24</xdr:row>
                    <xdr:rowOff>31750</xdr:rowOff>
                  </to>
                </anchor>
              </controlPr>
            </control>
          </mc:Choice>
        </mc:AlternateContent>
        <mc:AlternateContent xmlns:mc="http://schemas.openxmlformats.org/markup-compatibility/2006">
          <mc:Choice Requires="x14">
            <control shapeId="15398"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EC949B4B-83BC-4D46-916F-D7E5A400299B}">
          <x14:formula1>
            <xm:f>'Producten + wachttijd'!$G$2:$G$63</xm:f>
          </x14:formula1>
          <xm:sqref>A54:D58</xm:sqref>
        </x14:dataValidation>
        <x14:dataValidation type="list" allowBlank="1" showInputMessage="1" showErrorMessage="1" xr:uid="{B0F0E487-5B30-4485-96FB-E65575F2BEA0}">
          <x14:formula1>
            <xm:f>'Producten + wachttijd'!$A$2:$A$19</xm:f>
          </x14:formula1>
          <xm:sqref>A31:F34</xm:sqref>
        </x14:dataValidation>
        <x14:dataValidation type="list" allowBlank="1" showInputMessage="1" showErrorMessage="1" xr:uid="{44D665FE-D11E-4995-8873-29D8D658D04E}">
          <x14:formula1>
            <xm:f>'Producten + wachttijd'!$D$2:$D$74</xm:f>
          </x14:formula1>
          <xm:sqref>A41:D45</xm:sqref>
        </x14:dataValidation>
        <x14:dataValidation type="list" allowBlank="1" showInputMessage="1" showErrorMessage="1" xr:uid="{079ED410-B38B-45D4-9B60-7C4AFDAAC21B}">
          <x14:formula1>
            <xm:f>'Producten + wachttijd'!$L$2:$L$16</xm:f>
          </x14:formula1>
          <xm:sqref>F54:F58</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8B228-9B13-4E52-816B-B78AB1737516}">
  <sheetPr>
    <pageSetUpPr fitToPage="1"/>
  </sheetPr>
  <dimension ref="A1:S127"/>
  <sheetViews>
    <sheetView zoomScale="110" zoomScaleNormal="110" zoomScaleSheetLayoutView="100" zoomScalePageLayoutView="20" workbookViewId="0">
      <selection sqref="A1:J1"/>
    </sheetView>
  </sheetViews>
  <sheetFormatPr defaultColWidth="9.08984375" defaultRowHeight="12.5" x14ac:dyDescent="0.25"/>
  <cols>
    <col min="1" max="1" width="15.36328125" style="96" customWidth="1"/>
    <col min="2" max="2" width="7.453125" style="96" customWidth="1"/>
    <col min="3" max="3" width="6.08984375" style="96" customWidth="1"/>
    <col min="4" max="4" width="3.6328125" style="96" customWidth="1"/>
    <col min="5" max="5" width="9.6328125" style="96" customWidth="1"/>
    <col min="6" max="6" width="11.08984375" style="96" customWidth="1"/>
    <col min="7" max="7" width="12.08984375" style="96" customWidth="1"/>
    <col min="8" max="8" width="13.453125" style="96" customWidth="1"/>
    <col min="9" max="9" width="7.54296875" style="96" customWidth="1"/>
    <col min="10" max="10" width="10.08984375" style="96" customWidth="1"/>
    <col min="11" max="11" width="14.36328125" style="96" customWidth="1"/>
    <col min="12" max="12" width="73.90625" style="89" bestFit="1" customWidth="1"/>
    <col min="13" max="13" width="1.90625" style="89" customWidth="1"/>
    <col min="14" max="14" width="22" style="89" customWidth="1"/>
    <col min="15" max="16" width="2.6328125" style="89" customWidth="1"/>
    <col min="17" max="17" width="22.90625" style="89" customWidth="1"/>
    <col min="18" max="19" width="9.08984375" style="89" customWidth="1"/>
    <col min="20" max="16384" width="9.08984375" style="89"/>
  </cols>
  <sheetData>
    <row r="1" spans="1:12" ht="23" x14ac:dyDescent="0.25">
      <c r="A1" s="215" t="s">
        <v>574</v>
      </c>
      <c r="B1" s="216"/>
      <c r="C1" s="216"/>
      <c r="D1" s="216"/>
      <c r="E1" s="216"/>
      <c r="F1" s="216"/>
      <c r="G1" s="216"/>
      <c r="H1" s="216"/>
      <c r="I1" s="216"/>
      <c r="J1" s="217"/>
      <c r="K1" s="30" t="s">
        <v>345</v>
      </c>
      <c r="L1" s="88"/>
    </row>
    <row r="2" spans="1:12" ht="12.75" customHeight="1" x14ac:dyDescent="0.25">
      <c r="A2" s="218" t="s">
        <v>396</v>
      </c>
      <c r="B2" s="219"/>
      <c r="C2" s="219"/>
      <c r="D2" s="219"/>
      <c r="E2" s="219"/>
      <c r="F2" s="219"/>
      <c r="G2" s="219"/>
      <c r="H2" s="219"/>
      <c r="I2" s="219"/>
      <c r="J2" s="220"/>
      <c r="K2" s="76" t="s">
        <v>543</v>
      </c>
      <c r="L2" s="88"/>
    </row>
    <row r="3" spans="1:12" s="25" customFormat="1" ht="6" customHeight="1" x14ac:dyDescent="0.25">
      <c r="A3" s="221"/>
      <c r="B3" s="222"/>
      <c r="C3" s="222"/>
      <c r="D3" s="222"/>
      <c r="E3" s="222"/>
      <c r="F3" s="222"/>
      <c r="G3" s="222"/>
      <c r="H3" s="222"/>
      <c r="I3" s="222"/>
      <c r="J3" s="223"/>
      <c r="K3" s="90"/>
      <c r="L3" s="91"/>
    </row>
    <row r="4" spans="1:12" s="25" customFormat="1" ht="12.75" customHeight="1" x14ac:dyDescent="0.25">
      <c r="A4" s="221" t="s">
        <v>397</v>
      </c>
      <c r="B4" s="222"/>
      <c r="C4" s="222"/>
      <c r="D4" s="222"/>
      <c r="E4" s="222"/>
      <c r="F4" s="99"/>
      <c r="G4" s="99"/>
      <c r="H4" s="99"/>
      <c r="I4" s="99"/>
      <c r="J4" s="75"/>
      <c r="K4" s="187"/>
      <c r="L4" s="91"/>
    </row>
    <row r="5" spans="1:12" ht="12.75" customHeight="1" x14ac:dyDescent="0.25">
      <c r="A5" s="69" t="s">
        <v>353</v>
      </c>
      <c r="B5" s="171"/>
      <c r="C5" s="165"/>
      <c r="D5" s="165"/>
      <c r="E5" s="172"/>
      <c r="F5" s="97" t="s">
        <v>356</v>
      </c>
      <c r="G5" s="188"/>
      <c r="H5" s="188"/>
      <c r="I5" s="188"/>
      <c r="J5" s="189"/>
      <c r="K5" s="187"/>
      <c r="L5" s="88"/>
    </row>
    <row r="6" spans="1:12" ht="12.75" customHeight="1" x14ac:dyDescent="0.25">
      <c r="A6" s="74" t="s">
        <v>354</v>
      </c>
      <c r="B6" s="171"/>
      <c r="C6" s="165"/>
      <c r="D6" s="165"/>
      <c r="E6" s="172"/>
      <c r="F6" s="97" t="s">
        <v>435</v>
      </c>
      <c r="G6" s="224"/>
      <c r="H6" s="224"/>
      <c r="I6" s="224"/>
      <c r="J6" s="225"/>
      <c r="K6" s="187"/>
      <c r="L6" s="88"/>
    </row>
    <row r="7" spans="1:12" ht="12.75" customHeight="1" x14ac:dyDescent="0.25">
      <c r="A7" s="74" t="s">
        <v>355</v>
      </c>
      <c r="B7" s="154"/>
      <c r="C7" s="154"/>
      <c r="D7" s="154"/>
      <c r="E7" s="154"/>
      <c r="F7" s="97" t="s">
        <v>357</v>
      </c>
      <c r="G7" s="188"/>
      <c r="H7" s="188"/>
      <c r="I7" s="188"/>
      <c r="J7" s="189"/>
      <c r="K7" s="187"/>
      <c r="L7" s="88"/>
    </row>
    <row r="8" spans="1:12" ht="12.75" customHeight="1" x14ac:dyDescent="0.25">
      <c r="A8" s="61"/>
      <c r="B8" s="154"/>
      <c r="C8" s="154"/>
      <c r="D8" s="154"/>
      <c r="E8" s="154"/>
      <c r="F8" s="6"/>
      <c r="G8" s="6"/>
      <c r="H8" s="6"/>
      <c r="I8" s="6"/>
      <c r="J8" s="33"/>
      <c r="K8" s="187"/>
      <c r="L8" s="88"/>
    </row>
    <row r="9" spans="1:12" ht="12" customHeight="1" x14ac:dyDescent="0.25">
      <c r="A9" s="61"/>
      <c r="B9" s="154"/>
      <c r="C9" s="154"/>
      <c r="D9" s="154"/>
      <c r="E9" s="154"/>
      <c r="F9" s="6"/>
      <c r="G9" s="6"/>
      <c r="H9" s="6"/>
      <c r="I9" s="6"/>
      <c r="J9" s="33"/>
      <c r="K9" s="187"/>
      <c r="L9" s="88"/>
    </row>
    <row r="10" spans="1:12" s="25" customFormat="1" x14ac:dyDescent="0.25">
      <c r="A10" s="34" t="s">
        <v>398</v>
      </c>
      <c r="B10" s="6"/>
      <c r="C10" s="6"/>
      <c r="D10" s="6"/>
      <c r="E10" s="6"/>
      <c r="F10" s="6"/>
      <c r="G10" s="6"/>
      <c r="H10" s="6"/>
      <c r="I10" s="6"/>
      <c r="J10" s="33"/>
      <c r="K10" s="187"/>
      <c r="L10" s="91"/>
    </row>
    <row r="11" spans="1:12" s="25" customFormat="1" x14ac:dyDescent="0.25">
      <c r="A11" s="74" t="s">
        <v>399</v>
      </c>
      <c r="B11" s="226"/>
      <c r="C11" s="226"/>
      <c r="D11" s="226"/>
      <c r="E11" s="226"/>
      <c r="F11" s="97" t="s">
        <v>356</v>
      </c>
      <c r="G11" s="188"/>
      <c r="H11" s="188"/>
      <c r="I11" s="188"/>
      <c r="J11" s="189"/>
      <c r="K11" s="187"/>
      <c r="L11" s="91"/>
    </row>
    <row r="12" spans="1:12" s="25" customFormat="1" x14ac:dyDescent="0.25">
      <c r="A12" s="74" t="s">
        <v>400</v>
      </c>
      <c r="B12" s="195"/>
      <c r="C12" s="196"/>
      <c r="D12" s="196"/>
      <c r="E12" s="196"/>
      <c r="F12" s="196"/>
      <c r="G12" s="196"/>
      <c r="H12" s="196"/>
      <c r="I12" s="196"/>
      <c r="J12" s="197"/>
      <c r="K12" s="187"/>
      <c r="L12" s="91"/>
    </row>
    <row r="13" spans="1:12" s="25" customFormat="1" x14ac:dyDescent="0.25">
      <c r="A13" s="74"/>
      <c r="B13" s="198"/>
      <c r="C13" s="199"/>
      <c r="D13" s="199"/>
      <c r="E13" s="199"/>
      <c r="F13" s="199"/>
      <c r="G13" s="199"/>
      <c r="H13" s="199"/>
      <c r="I13" s="199"/>
      <c r="J13" s="200"/>
      <c r="K13" s="187"/>
      <c r="L13" s="91"/>
    </row>
    <row r="14" spans="1:12" s="25" customFormat="1" ht="6.75" customHeight="1" x14ac:dyDescent="0.25">
      <c r="A14" s="34"/>
      <c r="B14" s="6"/>
      <c r="C14" s="6"/>
      <c r="D14" s="6"/>
      <c r="E14" s="6"/>
      <c r="F14" s="6"/>
      <c r="G14" s="6"/>
      <c r="H14" s="6"/>
      <c r="I14" s="6"/>
      <c r="J14" s="33"/>
      <c r="K14" s="92"/>
      <c r="L14" s="91"/>
    </row>
    <row r="15" spans="1:12" s="25" customFormat="1" ht="12.75" customHeight="1" x14ac:dyDescent="0.25">
      <c r="A15" s="190" t="s">
        <v>48</v>
      </c>
      <c r="B15" s="191"/>
      <c r="C15" s="191"/>
      <c r="D15" s="191"/>
      <c r="E15" s="191"/>
      <c r="F15" s="191"/>
      <c r="G15" s="191"/>
      <c r="H15" s="191"/>
      <c r="I15" s="191"/>
      <c r="J15" s="192"/>
      <c r="K15" s="11"/>
      <c r="L15" s="91"/>
    </row>
    <row r="16" spans="1:12" s="29" customFormat="1" ht="13.5" customHeight="1" x14ac:dyDescent="0.25">
      <c r="A16" s="286" t="s">
        <v>370</v>
      </c>
      <c r="B16" s="287"/>
      <c r="C16" s="287"/>
      <c r="D16" s="287"/>
      <c r="E16" s="287"/>
      <c r="F16" s="287"/>
      <c r="G16" s="287"/>
      <c r="H16" s="287"/>
      <c r="I16" s="287"/>
      <c r="J16" s="288"/>
      <c r="K16" s="40"/>
    </row>
    <row r="17" spans="1:14" ht="15" customHeight="1" x14ac:dyDescent="0.25">
      <c r="A17" s="193" t="s">
        <v>434</v>
      </c>
      <c r="B17" s="194"/>
      <c r="C17" s="194"/>
      <c r="D17" s="194"/>
      <c r="E17" s="154"/>
      <c r="F17" s="154"/>
      <c r="G17" s="154"/>
      <c r="H17" s="154"/>
      <c r="I17" s="154"/>
      <c r="J17" s="155"/>
      <c r="K17" s="92"/>
      <c r="L17" s="88"/>
    </row>
    <row r="18" spans="1:14" ht="15" customHeight="1" x14ac:dyDescent="0.25">
      <c r="A18" s="74" t="s">
        <v>358</v>
      </c>
      <c r="B18" s="171"/>
      <c r="C18" s="165"/>
      <c r="D18" s="165"/>
      <c r="E18" s="172"/>
      <c r="F18" s="204" t="s">
        <v>364</v>
      </c>
      <c r="G18" s="205"/>
      <c r="H18" s="205"/>
      <c r="I18" s="206"/>
      <c r="J18" s="207"/>
      <c r="K18" s="92"/>
      <c r="L18" s="88"/>
    </row>
    <row r="19" spans="1:14" ht="15" customHeight="1" x14ac:dyDescent="0.25">
      <c r="A19" s="74"/>
      <c r="B19" s="171"/>
      <c r="C19" s="165"/>
      <c r="D19" s="165"/>
      <c r="E19" s="172"/>
      <c r="F19" s="173" t="s">
        <v>361</v>
      </c>
      <c r="G19" s="174"/>
      <c r="H19" s="174"/>
      <c r="I19" s="206"/>
      <c r="J19" s="207"/>
      <c r="K19" s="92"/>
      <c r="L19" s="147"/>
      <c r="M19" s="148"/>
      <c r="N19" s="148"/>
    </row>
    <row r="20" spans="1:14" ht="15" customHeight="1" x14ac:dyDescent="0.25">
      <c r="A20" s="61" t="s">
        <v>516</v>
      </c>
      <c r="B20" s="171"/>
      <c r="C20" s="165"/>
      <c r="D20" s="165"/>
      <c r="E20" s="172"/>
      <c r="F20" s="173" t="s">
        <v>570</v>
      </c>
      <c r="G20" s="174"/>
      <c r="H20" s="174"/>
      <c r="I20" s="208"/>
      <c r="J20" s="209"/>
      <c r="K20" s="92"/>
      <c r="L20" s="88"/>
    </row>
    <row r="21" spans="1:14" ht="15" customHeight="1" x14ac:dyDescent="0.25">
      <c r="A21" s="61" t="s">
        <v>408</v>
      </c>
      <c r="B21" s="171"/>
      <c r="C21" s="165"/>
      <c r="D21" s="165"/>
      <c r="E21" s="172"/>
      <c r="F21" s="173" t="s">
        <v>360</v>
      </c>
      <c r="G21" s="174"/>
      <c r="H21" s="174"/>
      <c r="I21" s="210"/>
      <c r="J21" s="211"/>
      <c r="K21" s="92"/>
    </row>
    <row r="22" spans="1:14" ht="15" customHeight="1" x14ac:dyDescent="0.25">
      <c r="A22" s="61" t="s">
        <v>362</v>
      </c>
      <c r="B22" s="201" t="s">
        <v>438</v>
      </c>
      <c r="C22" s="202"/>
      <c r="D22" s="202"/>
      <c r="E22" s="203"/>
      <c r="F22" s="212" t="s">
        <v>518</v>
      </c>
      <c r="G22" s="213"/>
      <c r="H22" s="213"/>
      <c r="I22" s="213"/>
      <c r="J22" s="214"/>
      <c r="K22" s="92"/>
    </row>
    <row r="23" spans="1:14" ht="15" customHeight="1" x14ac:dyDescent="0.25">
      <c r="A23" s="61" t="s">
        <v>515</v>
      </c>
      <c r="B23" s="175"/>
      <c r="C23" s="175"/>
      <c r="D23" s="175"/>
      <c r="E23" s="175"/>
      <c r="F23" s="173" t="s">
        <v>359</v>
      </c>
      <c r="G23" s="174"/>
      <c r="H23" s="174"/>
      <c r="I23" s="171"/>
      <c r="J23" s="176"/>
      <c r="K23" s="92"/>
      <c r="L23" s="88"/>
    </row>
    <row r="24" spans="1:14" x14ac:dyDescent="0.25">
      <c r="A24" s="61" t="s">
        <v>406</v>
      </c>
      <c r="B24" s="171"/>
      <c r="C24" s="165"/>
      <c r="D24" s="165"/>
      <c r="E24" s="172"/>
      <c r="F24" s="173" t="s">
        <v>500</v>
      </c>
      <c r="G24" s="174"/>
      <c r="H24" s="174"/>
      <c r="I24" s="117"/>
      <c r="J24" s="118"/>
      <c r="K24" s="92"/>
      <c r="L24" s="88"/>
    </row>
    <row r="25" spans="1:14" x14ac:dyDescent="0.25">
      <c r="A25" s="100" t="s">
        <v>401</v>
      </c>
      <c r="B25" s="282" t="s">
        <v>543</v>
      </c>
      <c r="C25" s="283"/>
      <c r="D25" s="283"/>
      <c r="E25" s="284"/>
      <c r="F25" s="97"/>
      <c r="G25" s="97"/>
      <c r="H25" s="97"/>
      <c r="I25" s="72"/>
      <c r="J25" s="79"/>
      <c r="K25" s="92"/>
      <c r="L25" s="88"/>
    </row>
    <row r="26" spans="1:14" ht="3" customHeight="1" x14ac:dyDescent="0.25">
      <c r="A26" s="100"/>
      <c r="B26" s="98"/>
      <c r="C26" s="98"/>
      <c r="D26" s="98"/>
      <c r="E26" s="98"/>
      <c r="F26" s="18"/>
      <c r="G26" s="18"/>
      <c r="H26" s="72"/>
      <c r="I26" s="72"/>
      <c r="J26" s="43"/>
      <c r="K26" s="92"/>
      <c r="L26" s="88"/>
    </row>
    <row r="27" spans="1:14" s="25" customFormat="1" ht="15" customHeight="1" x14ac:dyDescent="0.25">
      <c r="A27" s="63" t="s">
        <v>437</v>
      </c>
      <c r="B27" s="6"/>
      <c r="C27" s="6"/>
      <c r="D27" s="6"/>
      <c r="E27" s="6"/>
      <c r="F27" s="6"/>
      <c r="G27" s="6"/>
      <c r="H27" s="6"/>
      <c r="I27" s="6"/>
      <c r="J27" s="43"/>
      <c r="K27" s="92"/>
      <c r="L27" s="91"/>
    </row>
    <row r="28" spans="1:14" ht="15" customHeight="1" x14ac:dyDescent="0.25">
      <c r="A28" s="177" t="s">
        <v>23</v>
      </c>
      <c r="B28" s="178"/>
      <c r="C28" s="178"/>
      <c r="D28" s="178"/>
      <c r="E28" s="154"/>
      <c r="F28" s="154"/>
      <c r="G28" s="154"/>
      <c r="H28" s="154"/>
      <c r="I28" s="154"/>
      <c r="J28" s="155"/>
      <c r="K28" s="92"/>
      <c r="L28" s="88"/>
    </row>
    <row r="29" spans="1:14" ht="23.25" customHeight="1" x14ac:dyDescent="0.25">
      <c r="A29" s="152" t="s">
        <v>22</v>
      </c>
      <c r="B29" s="153"/>
      <c r="C29" s="153"/>
      <c r="D29" s="153"/>
      <c r="E29" s="154"/>
      <c r="F29" s="154"/>
      <c r="G29" s="154"/>
      <c r="H29" s="154"/>
      <c r="I29" s="154"/>
      <c r="J29" s="155"/>
      <c r="K29" s="92"/>
      <c r="L29" s="88"/>
    </row>
    <row r="30" spans="1:14" s="25" customFormat="1" ht="25.5" customHeight="1" x14ac:dyDescent="0.25">
      <c r="A30" s="156" t="s">
        <v>409</v>
      </c>
      <c r="B30" s="157"/>
      <c r="C30" s="157"/>
      <c r="D30" s="157"/>
      <c r="E30" s="158"/>
      <c r="F30" s="159"/>
      <c r="G30" s="7" t="s">
        <v>351</v>
      </c>
      <c r="H30" s="7" t="s">
        <v>352</v>
      </c>
      <c r="I30" s="160" t="s">
        <v>341</v>
      </c>
      <c r="J30" s="161"/>
      <c r="K30" s="31" t="s">
        <v>346</v>
      </c>
      <c r="L30" s="91"/>
    </row>
    <row r="31" spans="1:14" ht="15" customHeight="1" x14ac:dyDescent="0.25">
      <c r="A31" s="168"/>
      <c r="B31" s="169"/>
      <c r="C31" s="169"/>
      <c r="D31" s="169"/>
      <c r="E31" s="169"/>
      <c r="F31" s="170"/>
      <c r="G31" s="76" t="s">
        <v>543</v>
      </c>
      <c r="H31" s="76" t="s">
        <v>543</v>
      </c>
      <c r="I31" s="162">
        <f>IFERROR(VLOOKUP(A31,'Producten + wachttijd'!$A$2:$C$1000,3,FALSE),0)</f>
        <v>0</v>
      </c>
      <c r="J31" s="163"/>
      <c r="K31" s="32" t="str">
        <f>IFERROR(slachtdatum-I31-1,"")</f>
        <v/>
      </c>
      <c r="L31" s="93"/>
    </row>
    <row r="32" spans="1:14" ht="15" customHeight="1" x14ac:dyDescent="0.25">
      <c r="A32" s="168"/>
      <c r="B32" s="169"/>
      <c r="C32" s="169"/>
      <c r="D32" s="169"/>
      <c r="E32" s="169"/>
      <c r="F32" s="170"/>
      <c r="G32" s="76" t="s">
        <v>543</v>
      </c>
      <c r="H32" s="76" t="s">
        <v>543</v>
      </c>
      <c r="I32" s="162">
        <f>IFERROR(VLOOKUP(A32,'Producten + wachttijd'!$A$2:$C$1000,3,FALSE),0)</f>
        <v>0</v>
      </c>
      <c r="J32" s="163"/>
      <c r="K32" s="32" t="str">
        <f>IFERROR(slachtdatum-I32-1,"")</f>
        <v/>
      </c>
      <c r="L32" s="93"/>
    </row>
    <row r="33" spans="1:19" ht="15" customHeight="1" x14ac:dyDescent="0.25">
      <c r="A33" s="168"/>
      <c r="B33" s="169"/>
      <c r="C33" s="169"/>
      <c r="D33" s="169"/>
      <c r="E33" s="169"/>
      <c r="F33" s="170"/>
      <c r="G33" s="76" t="s">
        <v>543</v>
      </c>
      <c r="H33" s="76" t="s">
        <v>543</v>
      </c>
      <c r="I33" s="162">
        <f>IFERROR(VLOOKUP(A33,'Producten + wachttijd'!$A$2:$C$1000,3,FALSE),0)</f>
        <v>0</v>
      </c>
      <c r="J33" s="163"/>
      <c r="K33" s="32" t="str">
        <f>IFERROR(slachtdatum-I33-1,"")</f>
        <v/>
      </c>
      <c r="L33" s="93"/>
    </row>
    <row r="34" spans="1:19" ht="15" customHeight="1" x14ac:dyDescent="0.25">
      <c r="A34" s="168"/>
      <c r="B34" s="169"/>
      <c r="C34" s="169"/>
      <c r="D34" s="169"/>
      <c r="E34" s="169"/>
      <c r="F34" s="170"/>
      <c r="G34" s="76" t="s">
        <v>543</v>
      </c>
      <c r="H34" s="76" t="s">
        <v>543</v>
      </c>
      <c r="I34" s="162">
        <f>IFERROR(VLOOKUP(A34,'Producten + wachttijd'!$A$2:$C$1000,3,FALSE),0)</f>
        <v>0</v>
      </c>
      <c r="J34" s="163"/>
      <c r="K34" s="32" t="str">
        <f>IFERROR(slachtdatum-I34-1,"")</f>
        <v/>
      </c>
      <c r="L34" s="93"/>
    </row>
    <row r="35" spans="1:19" ht="15" customHeight="1" x14ac:dyDescent="0.25">
      <c r="A35" s="164" t="s">
        <v>517</v>
      </c>
      <c r="B35" s="165"/>
      <c r="C35" s="165"/>
      <c r="D35" s="165"/>
      <c r="E35" s="165"/>
      <c r="F35" s="165"/>
      <c r="G35" s="77"/>
      <c r="H35" s="77"/>
      <c r="I35" s="166"/>
      <c r="J35" s="167"/>
      <c r="K35" s="32"/>
      <c r="L35" s="93"/>
    </row>
    <row r="36" spans="1:19" ht="15" customHeight="1" x14ac:dyDescent="0.25">
      <c r="A36" s="164" t="s">
        <v>517</v>
      </c>
      <c r="B36" s="165"/>
      <c r="C36" s="165"/>
      <c r="D36" s="165"/>
      <c r="E36" s="165"/>
      <c r="F36" s="165"/>
      <c r="G36" s="77"/>
      <c r="H36" s="77"/>
      <c r="I36" s="166"/>
      <c r="J36" s="167"/>
      <c r="K36" s="32"/>
      <c r="L36" s="93"/>
    </row>
    <row r="37" spans="1:19" ht="15" customHeight="1" x14ac:dyDescent="0.25">
      <c r="A37" s="164" t="s">
        <v>517</v>
      </c>
      <c r="B37" s="165"/>
      <c r="C37" s="165"/>
      <c r="D37" s="165"/>
      <c r="E37" s="165"/>
      <c r="F37" s="165"/>
      <c r="G37" s="77"/>
      <c r="H37" s="77"/>
      <c r="I37" s="166"/>
      <c r="J37" s="167"/>
      <c r="K37" s="32"/>
      <c r="L37" s="93"/>
    </row>
    <row r="38" spans="1:19" s="25" customFormat="1" ht="15" customHeight="1" x14ac:dyDescent="0.25">
      <c r="A38" s="179" t="s">
        <v>436</v>
      </c>
      <c r="B38" s="180"/>
      <c r="C38" s="180"/>
      <c r="D38" s="180"/>
      <c r="E38" s="180"/>
      <c r="F38" s="180"/>
      <c r="G38" s="180"/>
      <c r="H38" s="180"/>
      <c r="I38" s="180"/>
      <c r="J38" s="181"/>
      <c r="K38" s="92"/>
      <c r="L38" s="94"/>
    </row>
    <row r="39" spans="1:19" ht="12.75" customHeight="1" x14ac:dyDescent="0.25">
      <c r="A39" s="182" t="s">
        <v>407</v>
      </c>
      <c r="B39" s="183"/>
      <c r="C39" s="183"/>
      <c r="D39" s="183"/>
      <c r="E39" s="183"/>
      <c r="F39" s="183"/>
      <c r="G39" s="183"/>
      <c r="H39" s="184" t="s">
        <v>1</v>
      </c>
      <c r="I39" s="184"/>
      <c r="J39" s="185" t="s">
        <v>439</v>
      </c>
      <c r="K39" s="279" t="s">
        <v>346</v>
      </c>
      <c r="L39" s="93"/>
    </row>
    <row r="40" spans="1:19" ht="21" customHeight="1" x14ac:dyDescent="0.25">
      <c r="A40" s="149" t="s">
        <v>4</v>
      </c>
      <c r="B40" s="150"/>
      <c r="C40" s="150"/>
      <c r="D40" s="151"/>
      <c r="E40" s="8" t="s">
        <v>351</v>
      </c>
      <c r="F40" s="7" t="s">
        <v>352</v>
      </c>
      <c r="G40" s="66" t="s">
        <v>341</v>
      </c>
      <c r="H40" s="184"/>
      <c r="I40" s="184"/>
      <c r="J40" s="186"/>
      <c r="K40" s="285"/>
      <c r="L40" s="95"/>
      <c r="M40" s="2"/>
      <c r="N40" s="2"/>
      <c r="O40" s="2"/>
      <c r="P40" s="2"/>
      <c r="Q40" s="2"/>
      <c r="R40" s="4"/>
      <c r="S40" s="2"/>
    </row>
    <row r="41" spans="1:19" ht="15" customHeight="1" x14ac:dyDescent="0.25">
      <c r="A41" s="168"/>
      <c r="B41" s="169"/>
      <c r="C41" s="169"/>
      <c r="D41" s="170"/>
      <c r="E41" s="76" t="s">
        <v>543</v>
      </c>
      <c r="F41" s="76" t="s">
        <v>543</v>
      </c>
      <c r="G41" s="68">
        <f>IFERROR(VLOOKUP(A41,'Producten + wachttijd'!$D$2:$F$1000,3,FALSE),0)</f>
        <v>0</v>
      </c>
      <c r="H41" s="154"/>
      <c r="I41" s="154"/>
      <c r="J41" s="71" t="str">
        <f>IFERROR(IF(OR(E41="",A41=65,A41=66),"",CONCATENATE(E41-$B$25+1," dag(en)")),"")</f>
        <v/>
      </c>
      <c r="K41" s="32" t="str">
        <f>IFERROR(slachtdatum-G41-1,"")</f>
        <v/>
      </c>
      <c r="L41" s="93"/>
      <c r="M41" s="2"/>
      <c r="N41" s="2"/>
      <c r="O41" s="2"/>
      <c r="P41" s="2"/>
      <c r="Q41" s="2"/>
      <c r="R41" s="4"/>
      <c r="S41" s="2"/>
    </row>
    <row r="42" spans="1:19" ht="15" customHeight="1" x14ac:dyDescent="0.25">
      <c r="A42" s="168"/>
      <c r="B42" s="169"/>
      <c r="C42" s="169"/>
      <c r="D42" s="170"/>
      <c r="E42" s="76" t="s">
        <v>543</v>
      </c>
      <c r="F42" s="76" t="s">
        <v>543</v>
      </c>
      <c r="G42" s="68">
        <f>IFERROR(VLOOKUP(A42,'Producten + wachttijd'!$D$2:$F$1000,3,FALSE),0)</f>
        <v>0</v>
      </c>
      <c r="H42" s="154"/>
      <c r="I42" s="154"/>
      <c r="J42" s="71" t="str">
        <f t="shared" ref="J42:J45" si="0">IFERROR(IF(OR(E42="",A42=65,A42=66),"",CONCATENATE(E42-$B$25+1," dag(en)")),"")</f>
        <v/>
      </c>
      <c r="K42" s="32" t="str">
        <f>IFERROR(slachtdatum-G42-1,"")</f>
        <v/>
      </c>
      <c r="L42" s="93"/>
      <c r="M42" s="2"/>
      <c r="N42" s="2"/>
      <c r="O42" s="2"/>
      <c r="P42" s="2"/>
      <c r="Q42" s="2"/>
      <c r="R42" s="4"/>
      <c r="S42" s="2"/>
    </row>
    <row r="43" spans="1:19" ht="15" customHeight="1" x14ac:dyDescent="0.25">
      <c r="A43" s="168"/>
      <c r="B43" s="169"/>
      <c r="C43" s="169"/>
      <c r="D43" s="170"/>
      <c r="E43" s="76" t="s">
        <v>543</v>
      </c>
      <c r="F43" s="76" t="s">
        <v>543</v>
      </c>
      <c r="G43" s="68">
        <f>IFERROR(VLOOKUP(A43,'Producten + wachttijd'!$D$2:$F$1000,3,FALSE),0)</f>
        <v>0</v>
      </c>
      <c r="H43" s="154"/>
      <c r="I43" s="154"/>
      <c r="J43" s="71" t="str">
        <f t="shared" si="0"/>
        <v/>
      </c>
      <c r="K43" s="32" t="str">
        <f>IFERROR(slachtdatum-G43-1,"")</f>
        <v/>
      </c>
      <c r="L43" s="93"/>
      <c r="M43" s="2"/>
      <c r="N43" s="2"/>
      <c r="O43" s="2"/>
      <c r="P43" s="2"/>
      <c r="Q43" s="2"/>
      <c r="R43" s="2"/>
      <c r="S43" s="2"/>
    </row>
    <row r="44" spans="1:19" ht="15" customHeight="1" x14ac:dyDescent="0.25">
      <c r="A44" s="168"/>
      <c r="B44" s="169"/>
      <c r="C44" s="169"/>
      <c r="D44" s="170"/>
      <c r="E44" s="76" t="s">
        <v>543</v>
      </c>
      <c r="F44" s="76" t="s">
        <v>543</v>
      </c>
      <c r="G44" s="68">
        <f>IFERROR(VLOOKUP(A44,'Producten + wachttijd'!$D$2:$F$1000,3,FALSE),0)</f>
        <v>0</v>
      </c>
      <c r="H44" s="154"/>
      <c r="I44" s="154"/>
      <c r="J44" s="71" t="str">
        <f t="shared" si="0"/>
        <v/>
      </c>
      <c r="K44" s="32" t="str">
        <f>IFERROR(slachtdatum-G44-1,"")</f>
        <v/>
      </c>
      <c r="L44" s="93"/>
      <c r="M44" s="2"/>
      <c r="N44" s="2"/>
      <c r="O44" s="2"/>
      <c r="P44" s="2"/>
      <c r="Q44" s="2"/>
      <c r="R44" s="4"/>
      <c r="S44" s="2"/>
    </row>
    <row r="45" spans="1:19" ht="15" customHeight="1" x14ac:dyDescent="0.25">
      <c r="A45" s="168"/>
      <c r="B45" s="169"/>
      <c r="C45" s="169"/>
      <c r="D45" s="170"/>
      <c r="E45" s="76" t="s">
        <v>543</v>
      </c>
      <c r="F45" s="76" t="s">
        <v>543</v>
      </c>
      <c r="G45" s="68">
        <f>IFERROR(VLOOKUP(A45,'Producten + wachttijd'!$D$2:$F$1000,3,FALSE),0)</f>
        <v>0</v>
      </c>
      <c r="H45" s="154"/>
      <c r="I45" s="154"/>
      <c r="J45" s="71" t="str">
        <f t="shared" si="0"/>
        <v/>
      </c>
      <c r="K45" s="32" t="str">
        <f>IFERROR(slachtdatum-G45-1,"")</f>
        <v/>
      </c>
      <c r="L45" s="93"/>
      <c r="M45" s="2"/>
      <c r="N45" s="2"/>
      <c r="O45" s="2"/>
      <c r="P45" s="2"/>
      <c r="Q45" s="2"/>
      <c r="R45" s="4"/>
      <c r="S45" s="2"/>
    </row>
    <row r="46" spans="1:19" ht="15" customHeight="1" x14ac:dyDescent="0.25">
      <c r="A46" s="164"/>
      <c r="B46" s="165"/>
      <c r="C46" s="165"/>
      <c r="D46" s="172"/>
      <c r="E46" s="77"/>
      <c r="F46" s="77"/>
      <c r="G46" s="78"/>
      <c r="H46" s="154"/>
      <c r="I46" s="154"/>
      <c r="J46" s="85"/>
      <c r="K46" s="32"/>
      <c r="L46" s="93"/>
      <c r="M46" s="2"/>
      <c r="N46" s="2"/>
      <c r="O46" s="2"/>
      <c r="P46" s="2"/>
      <c r="Q46" s="2"/>
      <c r="R46" s="4"/>
      <c r="S46" s="2"/>
    </row>
    <row r="47" spans="1:19" ht="15" customHeight="1" x14ac:dyDescent="0.25">
      <c r="A47" s="164"/>
      <c r="B47" s="165"/>
      <c r="C47" s="165"/>
      <c r="D47" s="172"/>
      <c r="E47" s="77"/>
      <c r="F47" s="77"/>
      <c r="G47" s="78"/>
      <c r="H47" s="171"/>
      <c r="I47" s="172"/>
      <c r="J47" s="85"/>
      <c r="K47" s="32"/>
      <c r="L47" s="93"/>
      <c r="M47" s="2"/>
      <c r="N47" s="2"/>
      <c r="O47" s="2"/>
      <c r="P47" s="2"/>
      <c r="Q47" s="2"/>
      <c r="R47" s="4"/>
      <c r="S47" s="2"/>
    </row>
    <row r="48" spans="1:19" ht="15" customHeight="1" x14ac:dyDescent="0.25">
      <c r="A48" s="164"/>
      <c r="B48" s="165"/>
      <c r="C48" s="165"/>
      <c r="D48" s="172"/>
      <c r="E48" s="77"/>
      <c r="F48" s="77"/>
      <c r="G48" s="78"/>
      <c r="H48" s="171"/>
      <c r="I48" s="172"/>
      <c r="J48" s="85"/>
      <c r="K48" s="32"/>
      <c r="L48" s="93"/>
      <c r="M48" s="2"/>
      <c r="N48" s="2"/>
      <c r="O48" s="2"/>
      <c r="P48" s="2"/>
      <c r="Q48" s="2"/>
      <c r="R48" s="4"/>
      <c r="S48" s="2"/>
    </row>
    <row r="49" spans="1:19" ht="18.75" customHeight="1" x14ac:dyDescent="0.25">
      <c r="A49" s="231" t="s">
        <v>494</v>
      </c>
      <c r="B49" s="202"/>
      <c r="C49" s="202"/>
      <c r="D49" s="202"/>
      <c r="E49" s="202"/>
      <c r="F49" s="202"/>
      <c r="G49" s="202"/>
      <c r="H49" s="202"/>
      <c r="I49" s="202"/>
      <c r="J49" s="232"/>
      <c r="K49" s="86"/>
      <c r="L49" s="93"/>
      <c r="M49" s="2"/>
      <c r="N49" s="2"/>
      <c r="O49" s="2"/>
      <c r="P49" s="2"/>
      <c r="Q49" s="2"/>
      <c r="R49" s="4"/>
      <c r="S49" s="2"/>
    </row>
    <row r="50" spans="1:19" ht="18" customHeight="1" x14ac:dyDescent="0.25">
      <c r="A50" s="231" t="s">
        <v>495</v>
      </c>
      <c r="B50" s="202"/>
      <c r="C50" s="202"/>
      <c r="D50" s="202"/>
      <c r="E50" s="241"/>
      <c r="F50" s="241"/>
      <c r="G50" s="241"/>
      <c r="H50" s="241"/>
      <c r="I50" s="241"/>
      <c r="J50" s="242"/>
      <c r="K50" s="86"/>
      <c r="L50" s="93"/>
      <c r="M50" s="2"/>
      <c r="N50" s="2"/>
      <c r="O50" s="2"/>
      <c r="P50" s="2"/>
      <c r="Q50" s="2"/>
      <c r="R50" s="4"/>
      <c r="S50" s="2"/>
    </row>
    <row r="51" spans="1:19" ht="15" customHeight="1" x14ac:dyDescent="0.25">
      <c r="A51" s="179" t="s">
        <v>24</v>
      </c>
      <c r="B51" s="180"/>
      <c r="C51" s="180"/>
      <c r="D51" s="180"/>
      <c r="E51" s="180"/>
      <c r="F51" s="180"/>
      <c r="G51" s="180"/>
      <c r="H51" s="180"/>
      <c r="I51" s="180"/>
      <c r="J51" s="181"/>
      <c r="K51" s="279" t="s">
        <v>346</v>
      </c>
      <c r="L51" s="27"/>
      <c r="M51" s="2"/>
      <c r="N51" s="2"/>
      <c r="O51" s="2"/>
      <c r="P51" s="4"/>
      <c r="Q51" s="2"/>
    </row>
    <row r="52" spans="1:19" ht="15" customHeight="1" x14ac:dyDescent="0.25">
      <c r="A52" s="160" t="s">
        <v>4</v>
      </c>
      <c r="B52" s="160"/>
      <c r="C52" s="160"/>
      <c r="D52" s="160"/>
      <c r="E52" s="304" t="s">
        <v>569</v>
      </c>
      <c r="F52" s="309" t="s">
        <v>568</v>
      </c>
      <c r="G52" s="305" t="s">
        <v>341</v>
      </c>
      <c r="H52" s="310" t="s">
        <v>549</v>
      </c>
      <c r="I52" s="311"/>
      <c r="J52" s="307" t="s">
        <v>439</v>
      </c>
      <c r="K52" s="280"/>
      <c r="L52" s="27"/>
      <c r="M52" s="2"/>
      <c r="N52" s="2"/>
      <c r="O52" s="2"/>
      <c r="P52" s="4"/>
      <c r="Q52" s="2"/>
    </row>
    <row r="53" spans="1:19" ht="22" customHeight="1" x14ac:dyDescent="0.25">
      <c r="A53" s="160"/>
      <c r="B53" s="160"/>
      <c r="C53" s="160"/>
      <c r="D53" s="160"/>
      <c r="E53" s="184"/>
      <c r="F53" s="304"/>
      <c r="G53" s="306"/>
      <c r="H53" s="312"/>
      <c r="I53" s="313"/>
      <c r="J53" s="308"/>
      <c r="K53" s="281"/>
      <c r="L53" s="27"/>
      <c r="M53" s="2"/>
      <c r="N53" s="2"/>
      <c r="O53" s="2"/>
      <c r="P53" s="4"/>
      <c r="Q53" s="2"/>
    </row>
    <row r="54" spans="1:19" ht="15" customHeight="1" x14ac:dyDescent="0.25">
      <c r="A54" s="233"/>
      <c r="B54" s="234"/>
      <c r="C54" s="234"/>
      <c r="D54" s="235"/>
      <c r="E54" s="76" t="s">
        <v>543</v>
      </c>
      <c r="F54" s="146"/>
      <c r="G54" s="68">
        <f>IFERROR(VLOOKUP(A54,'Producten + wachttijd'!$G$2:$I$1000,3,FALSE),0)</f>
        <v>0</v>
      </c>
      <c r="H54" s="240" t="str">
        <f>IFERROR(VLOOKUP(A54,'Producten + wachttijd'!$G$2:$J$1000,4,FALSE),"")</f>
        <v/>
      </c>
      <c r="I54" s="240"/>
      <c r="J54" s="71" t="str">
        <f>IFERROR(IF(OR(E54="",A54=65,A54=66),"",CONCATENATE(E54-$B$25+1," dag(en)")),"")</f>
        <v/>
      </c>
      <c r="K54" s="32" t="str">
        <f>IFERROR(slachtdatum-G54-1,"")</f>
        <v/>
      </c>
      <c r="L54" s="27"/>
      <c r="M54" s="5"/>
      <c r="N54" s="2"/>
      <c r="O54" s="2"/>
      <c r="P54" s="4"/>
      <c r="Q54" s="2"/>
    </row>
    <row r="55" spans="1:19" ht="15" customHeight="1" x14ac:dyDescent="0.25">
      <c r="A55" s="233"/>
      <c r="B55" s="234"/>
      <c r="C55" s="234"/>
      <c r="D55" s="235"/>
      <c r="E55" s="76" t="s">
        <v>543</v>
      </c>
      <c r="F55" s="146"/>
      <c r="G55" s="68">
        <f>IFERROR(VLOOKUP(A55,'Producten + wachttijd'!$G$2:$I$1000,3,FALSE),0)</f>
        <v>0</v>
      </c>
      <c r="H55" s="240" t="str">
        <f>IFERROR(VLOOKUP(A55,'Producten + wachttijd'!$G$2:$J$1000,4,FALSE),"")</f>
        <v/>
      </c>
      <c r="I55" s="240"/>
      <c r="J55" s="71" t="str">
        <f t="shared" ref="J55:J58" si="1">IFERROR(IF(OR(E55="",A55=65,A55=66),"",CONCATENATE(E55-$B$25+1," dag(en)")),"")</f>
        <v/>
      </c>
      <c r="K55" s="32" t="str">
        <f>IFERROR(slachtdatum-G55-1,"")</f>
        <v/>
      </c>
      <c r="L55" s="27"/>
      <c r="M55" s="2"/>
      <c r="N55" s="2"/>
      <c r="O55" s="2"/>
      <c r="P55" s="4"/>
      <c r="Q55" s="2"/>
    </row>
    <row r="56" spans="1:19" ht="15" customHeight="1" x14ac:dyDescent="0.25">
      <c r="A56" s="233"/>
      <c r="B56" s="234"/>
      <c r="C56" s="234"/>
      <c r="D56" s="235"/>
      <c r="E56" s="76" t="s">
        <v>543</v>
      </c>
      <c r="F56" s="146"/>
      <c r="G56" s="68">
        <f>IFERROR(VLOOKUP(A56,'Producten + wachttijd'!$G$2:$I$1000,3,FALSE),0)</f>
        <v>0</v>
      </c>
      <c r="H56" s="240" t="str">
        <f>IFERROR(VLOOKUP(A56,'Producten + wachttijd'!$G$2:$J$1000,4,FALSE),"")</f>
        <v/>
      </c>
      <c r="I56" s="240"/>
      <c r="J56" s="71" t="str">
        <f t="shared" si="1"/>
        <v/>
      </c>
      <c r="K56" s="32" t="str">
        <f>IFERROR(slachtdatum-G56-1,"")</f>
        <v/>
      </c>
      <c r="L56" s="27"/>
      <c r="M56" s="2"/>
      <c r="N56" s="2"/>
      <c r="O56" s="2"/>
      <c r="P56" s="4"/>
      <c r="Q56" s="2"/>
    </row>
    <row r="57" spans="1:19" ht="15" customHeight="1" x14ac:dyDescent="0.25">
      <c r="A57" s="233"/>
      <c r="B57" s="234"/>
      <c r="C57" s="234"/>
      <c r="D57" s="235"/>
      <c r="E57" s="76" t="s">
        <v>543</v>
      </c>
      <c r="F57" s="146"/>
      <c r="G57" s="68">
        <f>IFERROR(VLOOKUP(A57,'Producten + wachttijd'!$G$2:$I$1000,3,FALSE),0)</f>
        <v>0</v>
      </c>
      <c r="H57" s="240" t="str">
        <f>IFERROR(VLOOKUP(A57,'Producten + wachttijd'!$G$2:$J$1000,4,FALSE),"")</f>
        <v/>
      </c>
      <c r="I57" s="240"/>
      <c r="J57" s="71" t="str">
        <f t="shared" si="1"/>
        <v/>
      </c>
      <c r="K57" s="32" t="str">
        <f>IFERROR(slachtdatum-G57-1,"")</f>
        <v/>
      </c>
      <c r="L57" s="27"/>
      <c r="M57" s="2"/>
      <c r="N57" s="2"/>
      <c r="O57" s="2"/>
      <c r="P57" s="4"/>
      <c r="Q57" s="2"/>
    </row>
    <row r="58" spans="1:19" ht="15" customHeight="1" x14ac:dyDescent="0.25">
      <c r="A58" s="233"/>
      <c r="B58" s="234"/>
      <c r="C58" s="234"/>
      <c r="D58" s="235"/>
      <c r="E58" s="76" t="s">
        <v>543</v>
      </c>
      <c r="F58" s="146"/>
      <c r="G58" s="68">
        <f>IFERROR(VLOOKUP(A58,'Producten + wachttijd'!$G$2:$I$1000,3,FALSE),0)</f>
        <v>0</v>
      </c>
      <c r="H58" s="240" t="str">
        <f>IFERROR(VLOOKUP(A58,'Producten + wachttijd'!$G$2:$J$1000,4,FALSE),"")</f>
        <v/>
      </c>
      <c r="I58" s="240"/>
      <c r="J58" s="71" t="str">
        <f t="shared" si="1"/>
        <v/>
      </c>
      <c r="K58" s="32" t="str">
        <f>IFERROR(slachtdatum-G58-1,"")</f>
        <v/>
      </c>
      <c r="L58" s="27"/>
      <c r="M58" s="2"/>
      <c r="N58" s="2"/>
      <c r="O58" s="2"/>
      <c r="P58" s="4"/>
      <c r="Q58" s="2"/>
    </row>
    <row r="59" spans="1:19" ht="15" customHeight="1" x14ac:dyDescent="0.25">
      <c r="A59" s="243"/>
      <c r="B59" s="244"/>
      <c r="C59" s="244"/>
      <c r="D59" s="245"/>
      <c r="E59" s="126"/>
      <c r="F59" s="126"/>
      <c r="G59" s="126"/>
      <c r="H59" s="246"/>
      <c r="I59" s="245"/>
      <c r="J59" s="127"/>
      <c r="K59" s="32"/>
      <c r="L59" s="27"/>
      <c r="M59" s="2"/>
      <c r="N59" s="2"/>
      <c r="O59" s="2"/>
      <c r="P59" s="4"/>
      <c r="Q59" s="2"/>
    </row>
    <row r="60" spans="1:19" ht="15" customHeight="1" x14ac:dyDescent="0.25">
      <c r="A60" s="243"/>
      <c r="B60" s="244"/>
      <c r="C60" s="244"/>
      <c r="D60" s="245"/>
      <c r="E60" s="126"/>
      <c r="F60" s="126"/>
      <c r="G60" s="126"/>
      <c r="H60" s="246"/>
      <c r="I60" s="245"/>
      <c r="J60" s="127"/>
      <c r="K60" s="32"/>
      <c r="L60" s="27"/>
      <c r="M60" s="2"/>
      <c r="N60" s="2"/>
      <c r="O60" s="2"/>
      <c r="P60" s="4"/>
      <c r="Q60" s="2"/>
    </row>
    <row r="61" spans="1:19" ht="15" customHeight="1" x14ac:dyDescent="0.25">
      <c r="A61" s="243"/>
      <c r="B61" s="244"/>
      <c r="C61" s="244"/>
      <c r="D61" s="245"/>
      <c r="E61" s="126"/>
      <c r="F61" s="126"/>
      <c r="G61" s="126"/>
      <c r="H61" s="246"/>
      <c r="I61" s="245"/>
      <c r="J61" s="127"/>
      <c r="K61" s="32"/>
      <c r="L61" s="27"/>
      <c r="M61" s="2"/>
      <c r="N61" s="2"/>
      <c r="O61" s="2"/>
      <c r="P61" s="4"/>
      <c r="Q61" s="2"/>
    </row>
    <row r="62" spans="1:19" ht="15" customHeight="1" x14ac:dyDescent="0.25">
      <c r="A62" s="228" t="s">
        <v>296</v>
      </c>
      <c r="B62" s="229"/>
      <c r="C62" s="229"/>
      <c r="D62" s="229"/>
      <c r="E62" s="229"/>
      <c r="F62" s="229"/>
      <c r="G62" s="229"/>
      <c r="H62" s="229"/>
      <c r="I62" s="229"/>
      <c r="J62" s="230"/>
      <c r="K62" s="21"/>
      <c r="L62" s="27"/>
      <c r="M62" s="2"/>
      <c r="N62" s="2"/>
      <c r="O62" s="2"/>
      <c r="P62" s="4"/>
      <c r="Q62" s="2"/>
    </row>
    <row r="63" spans="1:19" ht="15" customHeight="1" x14ac:dyDescent="0.25">
      <c r="A63" s="300" t="s">
        <v>331</v>
      </c>
      <c r="B63" s="301"/>
      <c r="C63" s="301"/>
      <c r="D63" s="301"/>
      <c r="E63" s="302"/>
      <c r="F63" s="160" t="s">
        <v>496</v>
      </c>
      <c r="G63" s="160"/>
      <c r="H63" s="160"/>
      <c r="I63" s="160"/>
      <c r="J63" s="161"/>
      <c r="K63" s="92"/>
      <c r="L63" s="46"/>
      <c r="M63" s="1"/>
      <c r="N63" s="2"/>
      <c r="O63" s="2"/>
      <c r="P63" s="4"/>
      <c r="Q63" s="2"/>
    </row>
    <row r="64" spans="1:19" ht="15" customHeight="1" x14ac:dyDescent="0.25">
      <c r="A64" s="73" t="s">
        <v>332</v>
      </c>
      <c r="B64" s="80"/>
      <c r="C64" s="101"/>
      <c r="D64" s="101"/>
      <c r="E64" s="72"/>
      <c r="F64" s="195"/>
      <c r="G64" s="196"/>
      <c r="H64" s="196"/>
      <c r="I64" s="196"/>
      <c r="J64" s="197"/>
      <c r="K64" s="92"/>
      <c r="L64" s="88"/>
      <c r="N64" s="2"/>
      <c r="O64" s="2"/>
      <c r="P64" s="4"/>
      <c r="Q64" s="2"/>
    </row>
    <row r="65" spans="1:17" ht="15" customHeight="1" x14ac:dyDescent="0.25">
      <c r="A65" s="299" t="s">
        <v>365</v>
      </c>
      <c r="B65" s="303"/>
      <c r="C65" s="236"/>
      <c r="D65" s="237"/>
      <c r="E65" s="238"/>
      <c r="F65" s="289"/>
      <c r="G65" s="290"/>
      <c r="H65" s="290"/>
      <c r="I65" s="290"/>
      <c r="J65" s="291"/>
      <c r="K65" s="92"/>
      <c r="L65" s="88"/>
      <c r="N65" s="2"/>
      <c r="O65" s="2"/>
      <c r="P65" s="2"/>
      <c r="Q65" s="2"/>
    </row>
    <row r="66" spans="1:17" ht="26.25" customHeight="1" x14ac:dyDescent="0.25">
      <c r="A66" s="70" t="s">
        <v>402</v>
      </c>
      <c r="B66" s="154"/>
      <c r="C66" s="154"/>
      <c r="D66" s="154"/>
      <c r="E66" s="154"/>
      <c r="F66" s="198"/>
      <c r="G66" s="199"/>
      <c r="H66" s="199"/>
      <c r="I66" s="199"/>
      <c r="J66" s="200"/>
      <c r="K66" s="92"/>
      <c r="L66" s="88"/>
      <c r="N66" s="2"/>
      <c r="O66" s="2"/>
      <c r="P66" s="2"/>
      <c r="Q66" s="2"/>
    </row>
    <row r="67" spans="1:17" ht="15" customHeight="1" x14ac:dyDescent="0.25">
      <c r="A67" s="57" t="s">
        <v>344</v>
      </c>
      <c r="B67" s="81"/>
      <c r="C67" s="67"/>
      <c r="D67" s="67"/>
      <c r="E67" s="82"/>
      <c r="F67" s="195"/>
      <c r="G67" s="196"/>
      <c r="H67" s="196"/>
      <c r="I67" s="196"/>
      <c r="J67" s="197"/>
      <c r="K67" s="92"/>
      <c r="L67" s="88"/>
      <c r="N67" s="2"/>
      <c r="O67" s="2"/>
      <c r="P67" s="4"/>
      <c r="Q67" s="2"/>
    </row>
    <row r="68" spans="1:17" ht="15" customHeight="1" x14ac:dyDescent="0.25">
      <c r="A68" s="299" t="s">
        <v>365</v>
      </c>
      <c r="B68" s="174"/>
      <c r="C68" s="236"/>
      <c r="D68" s="237"/>
      <c r="E68" s="238"/>
      <c r="F68" s="289"/>
      <c r="G68" s="290"/>
      <c r="H68" s="290"/>
      <c r="I68" s="290"/>
      <c r="J68" s="291"/>
      <c r="K68" s="92"/>
      <c r="L68" s="88"/>
      <c r="N68" s="2"/>
      <c r="O68" s="2"/>
      <c r="P68" s="4"/>
      <c r="Q68" s="2"/>
    </row>
    <row r="69" spans="1:17" ht="24.75" customHeight="1" x14ac:dyDescent="0.25">
      <c r="A69" s="227" t="s">
        <v>493</v>
      </c>
      <c r="B69" s="227"/>
      <c r="C69" s="227"/>
      <c r="D69" s="227"/>
      <c r="E69" s="227"/>
      <c r="F69" s="227"/>
      <c r="G69" s="227"/>
      <c r="H69" s="239"/>
      <c r="I69" s="239"/>
      <c r="J69" s="239"/>
      <c r="K69" s="92"/>
      <c r="L69" s="88"/>
      <c r="N69" s="2"/>
      <c r="O69" s="2"/>
      <c r="P69" s="4"/>
    </row>
    <row r="70" spans="1:17" s="25" customFormat="1" ht="26.25" customHeight="1" x14ac:dyDescent="0.25">
      <c r="A70" s="259" t="s">
        <v>497</v>
      </c>
      <c r="B70" s="260"/>
      <c r="C70" s="260"/>
      <c r="D70" s="260"/>
      <c r="E70" s="260"/>
      <c r="F70" s="260"/>
      <c r="G70" s="260"/>
      <c r="H70" s="260"/>
      <c r="I70" s="260"/>
      <c r="J70" s="261"/>
      <c r="K70" s="9"/>
      <c r="L70" s="91"/>
      <c r="N70" s="19"/>
      <c r="O70" s="19"/>
      <c r="P70" s="20"/>
    </row>
    <row r="71" spans="1:17" ht="50.4" customHeight="1" x14ac:dyDescent="0.25">
      <c r="A71" s="262"/>
      <c r="B71" s="263"/>
      <c r="C71" s="263"/>
      <c r="D71" s="263"/>
      <c r="E71" s="263"/>
      <c r="F71" s="263"/>
      <c r="G71" s="263"/>
      <c r="H71" s="263"/>
      <c r="I71" s="263"/>
      <c r="J71" s="264"/>
      <c r="K71" s="92"/>
      <c r="L71" s="88"/>
      <c r="N71" s="2"/>
      <c r="O71" s="2"/>
      <c r="P71" s="4"/>
    </row>
    <row r="72" spans="1:17" s="25" customFormat="1" ht="15" customHeight="1" x14ac:dyDescent="0.25">
      <c r="A72" s="218" t="s">
        <v>403</v>
      </c>
      <c r="B72" s="219"/>
      <c r="C72" s="219"/>
      <c r="D72" s="219"/>
      <c r="E72" s="219"/>
      <c r="F72" s="219"/>
      <c r="G72" s="219"/>
      <c r="H72" s="219"/>
      <c r="I72" s="219"/>
      <c r="J72" s="220"/>
      <c r="K72" s="92"/>
      <c r="L72" s="91"/>
      <c r="N72" s="19"/>
      <c r="O72" s="19"/>
      <c r="P72" s="20"/>
      <c r="Q72" s="19"/>
    </row>
    <row r="73" spans="1:17" s="25" customFormat="1" ht="15" customHeight="1" x14ac:dyDescent="0.25">
      <c r="A73" s="35" t="s">
        <v>404</v>
      </c>
      <c r="B73" s="102"/>
      <c r="C73" s="102"/>
      <c r="D73" s="102"/>
      <c r="E73" s="102"/>
      <c r="F73" s="102"/>
      <c r="G73" s="102"/>
      <c r="H73" s="102"/>
      <c r="I73" s="102"/>
      <c r="J73" s="36"/>
      <c r="K73" s="92"/>
      <c r="L73" s="91"/>
      <c r="N73" s="19"/>
      <c r="O73" s="19"/>
      <c r="P73" s="20"/>
      <c r="Q73" s="19"/>
    </row>
    <row r="74" spans="1:17" ht="15" customHeight="1" x14ac:dyDescent="0.25">
      <c r="A74" s="39"/>
      <c r="B74" s="13"/>
      <c r="C74" s="13"/>
      <c r="D74" s="13"/>
      <c r="E74" s="13"/>
      <c r="F74" s="13"/>
      <c r="G74" s="13"/>
      <c r="H74" s="13"/>
      <c r="I74" s="13"/>
      <c r="J74" s="43"/>
      <c r="K74" s="92"/>
      <c r="L74" s="88"/>
      <c r="N74" s="2"/>
      <c r="O74" s="2"/>
      <c r="P74" s="4"/>
      <c r="Q74" s="2"/>
    </row>
    <row r="75" spans="1:17" s="3" customFormat="1" ht="4.5" customHeight="1" x14ac:dyDescent="0.25">
      <c r="A75" s="39"/>
      <c r="B75" s="13"/>
      <c r="C75" s="13"/>
      <c r="D75" s="13"/>
      <c r="E75" s="13"/>
      <c r="F75" s="13"/>
      <c r="G75" s="13"/>
      <c r="H75" s="13"/>
      <c r="I75" s="13"/>
      <c r="J75" s="43"/>
      <c r="K75" s="92"/>
      <c r="L75" s="28"/>
      <c r="N75" s="10"/>
      <c r="O75" s="2"/>
      <c r="P75" s="4"/>
      <c r="Q75" s="2"/>
    </row>
    <row r="76" spans="1:17" s="22" customFormat="1" ht="15" customHeight="1" x14ac:dyDescent="0.25">
      <c r="A76" s="37" t="s">
        <v>405</v>
      </c>
      <c r="B76" s="23"/>
      <c r="C76" s="23"/>
      <c r="D76" s="23"/>
      <c r="E76" s="23"/>
      <c r="F76" s="23"/>
      <c r="G76" s="23"/>
      <c r="H76" s="23"/>
      <c r="I76" s="23"/>
      <c r="J76" s="38"/>
      <c r="K76" s="92"/>
      <c r="L76" s="15"/>
      <c r="N76" s="19"/>
      <c r="O76" s="19"/>
      <c r="P76" s="20"/>
      <c r="Q76" s="19"/>
    </row>
    <row r="77" spans="1:17" s="3" customFormat="1" ht="15" customHeight="1" x14ac:dyDescent="0.25">
      <c r="A77" s="39"/>
      <c r="B77" s="13"/>
      <c r="C77" s="13"/>
      <c r="D77" s="13"/>
      <c r="E77" s="13"/>
      <c r="F77" s="13"/>
      <c r="G77" s="13"/>
      <c r="H77" s="13"/>
      <c r="I77" s="13"/>
      <c r="J77" s="43"/>
      <c r="K77" s="92"/>
      <c r="L77" s="28"/>
      <c r="N77" s="2"/>
      <c r="O77" s="2"/>
      <c r="P77" s="4"/>
      <c r="Q77" s="2"/>
    </row>
    <row r="78" spans="1:17" s="3" customFormat="1" ht="5.25" customHeight="1" x14ac:dyDescent="0.25">
      <c r="A78" s="39"/>
      <c r="B78" s="13"/>
      <c r="C78" s="13"/>
      <c r="D78" s="13"/>
      <c r="E78" s="13"/>
      <c r="F78" s="13"/>
      <c r="G78" s="13"/>
      <c r="H78" s="13"/>
      <c r="I78" s="13"/>
      <c r="J78" s="43"/>
      <c r="K78" s="92"/>
      <c r="L78" s="28"/>
      <c r="N78" s="2"/>
      <c r="O78" s="2"/>
      <c r="P78" s="4"/>
      <c r="Q78" s="2"/>
    </row>
    <row r="79" spans="1:17" s="22" customFormat="1" ht="15" customHeight="1" x14ac:dyDescent="0.25">
      <c r="A79" s="37" t="s">
        <v>504</v>
      </c>
      <c r="B79" s="23"/>
      <c r="C79" s="23"/>
      <c r="D79" s="23"/>
      <c r="E79" s="23"/>
      <c r="F79" s="23"/>
      <c r="G79" s="23"/>
      <c r="H79" s="23"/>
      <c r="I79" s="23"/>
      <c r="J79" s="38"/>
      <c r="K79" s="92"/>
      <c r="L79" s="15"/>
      <c r="N79" s="19"/>
      <c r="O79" s="19"/>
      <c r="P79" s="20"/>
      <c r="Q79" s="19"/>
    </row>
    <row r="80" spans="1:17" s="3" customFormat="1" ht="15" customHeight="1" x14ac:dyDescent="0.25">
      <c r="A80" s="39"/>
      <c r="B80" s="13"/>
      <c r="C80" s="13"/>
      <c r="D80" s="13"/>
      <c r="E80" s="13"/>
      <c r="F80" s="13"/>
      <c r="G80" s="13"/>
      <c r="H80" s="13"/>
      <c r="I80" s="13"/>
      <c r="J80" s="43"/>
      <c r="K80" s="92"/>
      <c r="L80" s="28"/>
      <c r="N80" s="2"/>
      <c r="O80" s="2"/>
      <c r="P80" s="4"/>
      <c r="Q80" s="2"/>
    </row>
    <row r="81" spans="1:17" s="3" customFormat="1" ht="15" customHeight="1" x14ac:dyDescent="0.25">
      <c r="A81" s="39"/>
      <c r="B81" s="13"/>
      <c r="C81" s="13"/>
      <c r="D81" s="13"/>
      <c r="E81" s="13"/>
      <c r="F81" s="13"/>
      <c r="G81" s="13"/>
      <c r="H81" s="13"/>
      <c r="I81" s="13"/>
      <c r="J81" s="43"/>
      <c r="K81" s="92"/>
      <c r="L81" s="28"/>
      <c r="N81" s="2"/>
      <c r="O81" s="2"/>
      <c r="P81" s="4"/>
      <c r="Q81" s="2"/>
    </row>
    <row r="82" spans="1:17" s="25" customFormat="1" ht="15" customHeight="1" x14ac:dyDescent="0.25">
      <c r="A82" s="296" t="s">
        <v>290</v>
      </c>
      <c r="B82" s="297"/>
      <c r="C82" s="297"/>
      <c r="D82" s="297"/>
      <c r="E82" s="297"/>
      <c r="F82" s="297"/>
      <c r="G82" s="297"/>
      <c r="H82" s="297"/>
      <c r="I82" s="297"/>
      <c r="J82" s="298"/>
      <c r="K82" s="92"/>
      <c r="L82" s="91"/>
      <c r="N82" s="19"/>
      <c r="O82" s="19"/>
      <c r="P82" s="20"/>
      <c r="Q82" s="19"/>
    </row>
    <row r="83" spans="1:17" ht="15" customHeight="1" x14ac:dyDescent="0.25">
      <c r="A83" s="268" t="s">
        <v>291</v>
      </c>
      <c r="B83" s="269"/>
      <c r="C83" s="269"/>
      <c r="D83" s="269"/>
      <c r="E83" s="13"/>
      <c r="F83" s="13"/>
      <c r="G83" s="13"/>
      <c r="H83" s="252"/>
      <c r="I83" s="252"/>
      <c r="J83" s="253"/>
      <c r="K83" s="92"/>
      <c r="L83" s="88"/>
      <c r="N83" s="2"/>
      <c r="O83" s="2"/>
      <c r="P83" s="4"/>
      <c r="Q83" s="2"/>
    </row>
    <row r="84" spans="1:17" ht="15" customHeight="1" x14ac:dyDescent="0.25">
      <c r="A84" s="39"/>
      <c r="B84" s="13"/>
      <c r="C84" s="13"/>
      <c r="D84" s="13"/>
      <c r="E84" s="13"/>
      <c r="F84" s="13"/>
      <c r="G84" s="13"/>
      <c r="H84" s="13"/>
      <c r="I84" s="13"/>
      <c r="J84" s="43"/>
      <c r="K84" s="92"/>
      <c r="L84" s="88"/>
      <c r="N84" s="2"/>
      <c r="O84" s="2"/>
      <c r="P84" s="4"/>
      <c r="Q84" s="2"/>
    </row>
    <row r="85" spans="1:17" ht="15" customHeight="1" x14ac:dyDescent="0.25">
      <c r="A85" s="268" t="s">
        <v>292</v>
      </c>
      <c r="B85" s="269"/>
      <c r="C85" s="269"/>
      <c r="D85" s="269"/>
      <c r="E85" s="13"/>
      <c r="F85" s="13"/>
      <c r="G85" s="13"/>
      <c r="H85" s="252"/>
      <c r="I85" s="252"/>
      <c r="J85" s="253"/>
      <c r="K85" s="92"/>
      <c r="L85" s="88"/>
      <c r="N85" s="2"/>
      <c r="O85" s="2"/>
      <c r="P85" s="4"/>
      <c r="Q85" s="2"/>
    </row>
    <row r="86" spans="1:17" ht="15" customHeight="1" x14ac:dyDescent="0.25">
      <c r="A86" s="65"/>
      <c r="B86" s="103"/>
      <c r="C86" s="103"/>
      <c r="D86" s="103"/>
      <c r="E86" s="13"/>
      <c r="F86" s="13"/>
      <c r="G86" s="13"/>
      <c r="H86" s="13"/>
      <c r="I86" s="13"/>
      <c r="J86" s="43"/>
      <c r="K86" s="92"/>
      <c r="L86" s="88"/>
      <c r="N86" s="2"/>
      <c r="O86" s="2"/>
      <c r="P86" s="4"/>
      <c r="Q86" s="2"/>
    </row>
    <row r="87" spans="1:17" ht="15" customHeight="1" x14ac:dyDescent="0.25">
      <c r="A87" s="268" t="s">
        <v>293</v>
      </c>
      <c r="B87" s="269"/>
      <c r="C87" s="269"/>
      <c r="D87" s="269"/>
      <c r="E87" s="13"/>
      <c r="F87" s="13"/>
      <c r="G87" s="13"/>
      <c r="H87" s="252"/>
      <c r="I87" s="252"/>
      <c r="J87" s="253"/>
      <c r="K87" s="92"/>
      <c r="L87" s="88"/>
      <c r="N87" s="2"/>
      <c r="O87" s="2"/>
      <c r="P87" s="4"/>
      <c r="Q87" s="2"/>
    </row>
    <row r="88" spans="1:17" ht="15" customHeight="1" x14ac:dyDescent="0.25">
      <c r="A88" s="65"/>
      <c r="B88" s="103"/>
      <c r="C88" s="103"/>
      <c r="D88" s="103"/>
      <c r="E88" s="13"/>
      <c r="F88" s="13"/>
      <c r="G88" s="13"/>
      <c r="H88" s="13"/>
      <c r="I88" s="13"/>
      <c r="J88" s="43"/>
      <c r="K88" s="92"/>
      <c r="L88" s="88"/>
      <c r="N88" s="2"/>
      <c r="O88" s="2"/>
      <c r="P88" s="4"/>
      <c r="Q88" s="2"/>
    </row>
    <row r="89" spans="1:17" s="25" customFormat="1" ht="15" customHeight="1" x14ac:dyDescent="0.25">
      <c r="A89" s="296" t="s">
        <v>366</v>
      </c>
      <c r="B89" s="297"/>
      <c r="C89" s="297"/>
      <c r="D89" s="297"/>
      <c r="E89" s="297"/>
      <c r="F89" s="297"/>
      <c r="G89" s="297"/>
      <c r="H89" s="297"/>
      <c r="I89" s="297"/>
      <c r="J89" s="298"/>
      <c r="K89" s="92"/>
      <c r="L89" s="91"/>
      <c r="N89" s="19"/>
      <c r="O89" s="19"/>
      <c r="P89" s="20"/>
      <c r="Q89" s="19"/>
    </row>
    <row r="90" spans="1:17" ht="15" customHeight="1" x14ac:dyDescent="0.25">
      <c r="A90" s="268" t="s">
        <v>367</v>
      </c>
      <c r="B90" s="269"/>
      <c r="C90" s="269"/>
      <c r="D90" s="269"/>
      <c r="E90" s="13"/>
      <c r="F90" s="13"/>
      <c r="G90" s="13"/>
      <c r="H90" s="252"/>
      <c r="I90" s="252"/>
      <c r="J90" s="253"/>
      <c r="K90" s="92"/>
      <c r="L90" s="88"/>
      <c r="N90" s="2"/>
      <c r="O90" s="2"/>
      <c r="P90" s="4"/>
      <c r="Q90" s="2"/>
    </row>
    <row r="91" spans="1:17" ht="15" customHeight="1" x14ac:dyDescent="0.25">
      <c r="A91" s="39"/>
      <c r="B91" s="13"/>
      <c r="C91" s="13"/>
      <c r="D91" s="13"/>
      <c r="E91" s="13"/>
      <c r="F91" s="13"/>
      <c r="G91" s="13"/>
      <c r="H91" s="13"/>
      <c r="I91" s="13"/>
      <c r="J91" s="43"/>
      <c r="K91" s="92"/>
      <c r="L91" s="88"/>
      <c r="N91" s="2"/>
      <c r="O91" s="2"/>
      <c r="P91" s="4"/>
      <c r="Q91" s="2"/>
    </row>
    <row r="92" spans="1:17" ht="15" customHeight="1" x14ac:dyDescent="0.25">
      <c r="A92" s="268" t="s">
        <v>368</v>
      </c>
      <c r="B92" s="269"/>
      <c r="C92" s="269"/>
      <c r="D92" s="269"/>
      <c r="E92" s="13"/>
      <c r="F92" s="13"/>
      <c r="G92" s="13"/>
      <c r="H92" s="252"/>
      <c r="I92" s="252"/>
      <c r="J92" s="253"/>
      <c r="K92" s="92"/>
      <c r="L92" s="88"/>
      <c r="N92" s="2"/>
      <c r="O92" s="2"/>
      <c r="P92" s="4"/>
      <c r="Q92" s="2"/>
    </row>
    <row r="93" spans="1:17" ht="15" customHeight="1" x14ac:dyDescent="0.25">
      <c r="A93" s="65"/>
      <c r="B93" s="103"/>
      <c r="C93" s="103"/>
      <c r="D93" s="103"/>
      <c r="E93" s="13"/>
      <c r="F93" s="13"/>
      <c r="G93" s="13"/>
      <c r="H93" s="13"/>
      <c r="I93" s="13"/>
      <c r="J93" s="43"/>
      <c r="K93" s="92"/>
      <c r="L93" s="88"/>
      <c r="N93" s="2"/>
      <c r="O93" s="2"/>
      <c r="P93" s="4"/>
      <c r="Q93" s="2"/>
    </row>
    <row r="94" spans="1:17" ht="15" customHeight="1" x14ac:dyDescent="0.25">
      <c r="A94" s="268" t="s">
        <v>369</v>
      </c>
      <c r="B94" s="269"/>
      <c r="C94" s="269"/>
      <c r="D94" s="269"/>
      <c r="E94" s="13"/>
      <c r="F94" s="13"/>
      <c r="G94" s="13"/>
      <c r="H94" s="252"/>
      <c r="I94" s="252"/>
      <c r="J94" s="253"/>
      <c r="K94" s="92"/>
      <c r="L94" s="88"/>
      <c r="N94" s="2"/>
      <c r="O94" s="2"/>
      <c r="P94" s="4"/>
      <c r="Q94" s="2"/>
    </row>
    <row r="95" spans="1:17" ht="15" customHeight="1" x14ac:dyDescent="0.25">
      <c r="A95" s="65"/>
      <c r="B95" s="103"/>
      <c r="C95" s="103"/>
      <c r="D95" s="103"/>
      <c r="E95" s="13"/>
      <c r="F95" s="13"/>
      <c r="G95" s="13"/>
      <c r="H95" s="13"/>
      <c r="I95" s="13"/>
      <c r="J95" s="43"/>
      <c r="K95" s="92"/>
      <c r="L95" s="88"/>
      <c r="N95" s="2"/>
      <c r="O95" s="2"/>
      <c r="P95" s="4"/>
      <c r="Q95" s="2"/>
    </row>
    <row r="96" spans="1:17" s="25" customFormat="1" ht="15" customHeight="1" x14ac:dyDescent="0.25">
      <c r="A96" s="270" t="s">
        <v>290</v>
      </c>
      <c r="B96" s="271"/>
      <c r="C96" s="271"/>
      <c r="D96" s="271"/>
      <c r="E96" s="271"/>
      <c r="F96" s="271"/>
      <c r="G96" s="271"/>
      <c r="H96" s="271"/>
      <c r="I96" s="271"/>
      <c r="J96" s="272"/>
      <c r="K96" s="24"/>
      <c r="L96" s="91"/>
      <c r="N96" s="19"/>
      <c r="O96" s="19"/>
      <c r="P96" s="20"/>
      <c r="Q96" s="19"/>
    </row>
    <row r="97" spans="1:19" ht="15" customHeight="1" x14ac:dyDescent="0.25">
      <c r="A97" s="273" t="s">
        <v>294</v>
      </c>
      <c r="B97" s="274"/>
      <c r="C97" s="274"/>
      <c r="D97" s="274"/>
      <c r="E97" s="13"/>
      <c r="F97" s="13"/>
      <c r="G97" s="13"/>
      <c r="H97" s="252"/>
      <c r="I97" s="252"/>
      <c r="J97" s="253"/>
      <c r="K97" s="92"/>
      <c r="L97" s="88"/>
      <c r="N97" s="2"/>
      <c r="O97" s="2"/>
      <c r="P97" s="4"/>
      <c r="Q97" s="2"/>
    </row>
    <row r="98" spans="1:19" ht="15" customHeight="1" x14ac:dyDescent="0.25">
      <c r="A98" s="275"/>
      <c r="B98" s="269"/>
      <c r="C98" s="269"/>
      <c r="D98" s="269"/>
      <c r="E98" s="13"/>
      <c r="F98" s="13"/>
      <c r="G98" s="13"/>
      <c r="H98" s="13"/>
      <c r="I98" s="13"/>
      <c r="J98" s="43"/>
      <c r="K98" s="92"/>
      <c r="L98" s="88"/>
      <c r="N98" s="2"/>
      <c r="O98" s="2"/>
      <c r="P98" s="4"/>
      <c r="Q98" s="2"/>
    </row>
    <row r="99" spans="1:19" ht="15" customHeight="1" x14ac:dyDescent="0.25">
      <c r="A99" s="277" t="s">
        <v>489</v>
      </c>
      <c r="B99" s="278"/>
      <c r="C99" s="278"/>
      <c r="D99" s="278"/>
      <c r="E99" s="13"/>
      <c r="F99" s="13"/>
      <c r="G99" s="13"/>
      <c r="H99" s="175"/>
      <c r="I99" s="175"/>
      <c r="J99" s="258"/>
      <c r="K99" s="92"/>
      <c r="L99" s="88"/>
      <c r="N99" s="2"/>
      <c r="O99" s="2"/>
      <c r="P99" s="4"/>
      <c r="Q99" s="2"/>
    </row>
    <row r="100" spans="1:19" ht="19.5" customHeight="1" x14ac:dyDescent="0.25">
      <c r="A100" s="277"/>
      <c r="B100" s="278"/>
      <c r="C100" s="278"/>
      <c r="D100" s="278"/>
      <c r="E100" s="13"/>
      <c r="F100" s="13"/>
      <c r="G100" s="13"/>
      <c r="H100" s="175"/>
      <c r="I100" s="175"/>
      <c r="J100" s="258"/>
      <c r="K100" s="92"/>
      <c r="L100" s="88"/>
      <c r="N100" s="2"/>
      <c r="O100" s="2"/>
      <c r="P100" s="4"/>
      <c r="Q100" s="2"/>
    </row>
    <row r="101" spans="1:19" ht="48" customHeight="1" x14ac:dyDescent="0.25">
      <c r="A101" s="256" t="s">
        <v>490</v>
      </c>
      <c r="B101" s="257"/>
      <c r="C101" s="257"/>
      <c r="D101" s="257"/>
      <c r="E101" s="257"/>
      <c r="F101" s="257"/>
      <c r="G101" s="257"/>
      <c r="H101" s="257"/>
      <c r="I101" s="257"/>
      <c r="J101" s="276"/>
      <c r="K101" s="92"/>
      <c r="L101" s="88"/>
      <c r="N101" s="2"/>
      <c r="O101" s="2"/>
      <c r="P101" s="4"/>
    </row>
    <row r="102" spans="1:19" s="26" customFormat="1" ht="22.5" customHeight="1" x14ac:dyDescent="0.2">
      <c r="A102" s="265" t="s">
        <v>487</v>
      </c>
      <c r="B102" s="266"/>
      <c r="C102" s="266"/>
      <c r="D102" s="266"/>
      <c r="E102" s="266"/>
      <c r="F102" s="266"/>
      <c r="G102" s="266"/>
      <c r="H102" s="266"/>
      <c r="I102" s="266"/>
      <c r="J102" s="267"/>
      <c r="K102" s="41"/>
      <c r="L102" s="42"/>
      <c r="N102" s="18"/>
      <c r="O102" s="18"/>
      <c r="P102" s="17"/>
    </row>
    <row r="103" spans="1:19" s="12" customFormat="1" ht="15" customHeight="1" x14ac:dyDescent="0.25">
      <c r="A103" s="39" t="s">
        <v>488</v>
      </c>
      <c r="B103" s="13"/>
      <c r="C103" s="13"/>
      <c r="D103" s="13"/>
      <c r="E103" s="13"/>
      <c r="F103" s="13"/>
      <c r="G103" s="13"/>
      <c r="H103" s="13"/>
      <c r="I103" s="13"/>
      <c r="J103" s="43"/>
      <c r="K103" s="44"/>
      <c r="L103" s="13"/>
      <c r="M103" s="13"/>
      <c r="N103" s="13"/>
      <c r="O103" s="13"/>
      <c r="P103" s="13"/>
      <c r="Q103" s="13"/>
      <c r="R103" s="13"/>
      <c r="S103" s="13"/>
    </row>
    <row r="104" spans="1:19" s="1" customFormat="1" ht="15" customHeight="1" x14ac:dyDescent="0.2">
      <c r="A104" s="39" t="s">
        <v>333</v>
      </c>
      <c r="B104" s="13"/>
      <c r="C104" s="26"/>
      <c r="D104" s="13"/>
      <c r="E104" s="195"/>
      <c r="F104" s="250"/>
      <c r="G104" s="104" t="s">
        <v>46</v>
      </c>
      <c r="H104" s="252"/>
      <c r="I104" s="252"/>
      <c r="J104" s="253"/>
      <c r="K104" s="45"/>
      <c r="L104" s="46"/>
      <c r="N104" s="16"/>
      <c r="O104" s="16"/>
      <c r="P104" s="14"/>
    </row>
    <row r="105" spans="1:19" s="1" customFormat="1" ht="15" customHeight="1" x14ac:dyDescent="0.2">
      <c r="A105" s="47"/>
      <c r="B105" s="105"/>
      <c r="C105" s="105"/>
      <c r="D105" s="105"/>
      <c r="E105" s="198"/>
      <c r="F105" s="251"/>
      <c r="G105" s="105"/>
      <c r="H105" s="105"/>
      <c r="I105" s="105"/>
      <c r="J105" s="43"/>
      <c r="K105" s="45"/>
      <c r="L105" s="46"/>
      <c r="N105" s="16"/>
      <c r="O105" s="16"/>
      <c r="P105" s="14"/>
    </row>
    <row r="106" spans="1:19" s="26" customFormat="1" ht="15" customHeight="1" x14ac:dyDescent="0.2">
      <c r="A106" s="247" t="s">
        <v>49</v>
      </c>
      <c r="B106" s="248"/>
      <c r="C106" s="248"/>
      <c r="D106" s="248"/>
      <c r="E106" s="248"/>
      <c r="F106" s="248"/>
      <c r="G106" s="248"/>
      <c r="H106" s="248"/>
      <c r="I106" s="248"/>
      <c r="J106" s="249"/>
      <c r="K106" s="45"/>
      <c r="L106" s="42"/>
      <c r="N106" s="18"/>
      <c r="O106" s="18"/>
      <c r="P106" s="17"/>
    </row>
    <row r="107" spans="1:19" s="1" customFormat="1" ht="15" customHeight="1" x14ac:dyDescent="0.2">
      <c r="A107" s="35" t="s">
        <v>349</v>
      </c>
      <c r="B107" s="102"/>
      <c r="C107" s="102"/>
      <c r="D107" s="102"/>
      <c r="E107" s="102"/>
      <c r="F107" s="102"/>
      <c r="G107" s="102"/>
      <c r="H107" s="102"/>
      <c r="I107" s="102"/>
      <c r="J107" s="36"/>
      <c r="K107" s="45"/>
      <c r="L107" s="46"/>
      <c r="N107" s="16"/>
      <c r="O107" s="16"/>
      <c r="P107" s="14"/>
    </row>
    <row r="108" spans="1:19" s="1" customFormat="1" ht="15" customHeight="1" x14ac:dyDescent="0.2">
      <c r="A108" s="254" t="s">
        <v>334</v>
      </c>
      <c r="B108" s="255"/>
      <c r="C108" s="255"/>
      <c r="D108" s="106"/>
      <c r="E108" s="195"/>
      <c r="F108" s="250"/>
      <c r="G108" s="107" t="s">
        <v>46</v>
      </c>
      <c r="H108" s="252"/>
      <c r="I108" s="252"/>
      <c r="J108" s="253"/>
      <c r="K108" s="45"/>
      <c r="L108" s="46"/>
      <c r="N108" s="16"/>
      <c r="O108" s="16"/>
      <c r="P108" s="14"/>
    </row>
    <row r="109" spans="1:19" s="1" customFormat="1" ht="15" customHeight="1" x14ac:dyDescent="0.2">
      <c r="A109" s="256"/>
      <c r="B109" s="257"/>
      <c r="C109" s="257"/>
      <c r="D109" s="13"/>
      <c r="E109" s="198"/>
      <c r="F109" s="251"/>
      <c r="G109" s="106"/>
      <c r="H109" s="106"/>
      <c r="I109" s="106"/>
      <c r="J109" s="43"/>
      <c r="K109" s="45"/>
      <c r="L109" s="46"/>
      <c r="N109" s="16"/>
      <c r="O109" s="16"/>
      <c r="P109" s="14"/>
    </row>
    <row r="110" spans="1:19" s="26" customFormat="1" ht="15" customHeight="1" x14ac:dyDescent="0.2">
      <c r="A110" s="247" t="s">
        <v>47</v>
      </c>
      <c r="B110" s="248"/>
      <c r="C110" s="248"/>
      <c r="D110" s="248"/>
      <c r="E110" s="248"/>
      <c r="F110" s="248"/>
      <c r="G110" s="248"/>
      <c r="H110" s="248"/>
      <c r="I110" s="248"/>
      <c r="J110" s="249"/>
      <c r="K110" s="45"/>
      <c r="L110" s="42"/>
      <c r="N110" s="18"/>
      <c r="O110" s="18"/>
      <c r="P110" s="17"/>
    </row>
    <row r="111" spans="1:19" s="1" customFormat="1" ht="15" customHeight="1" x14ac:dyDescent="0.2">
      <c r="A111" s="35" t="s">
        <v>335</v>
      </c>
      <c r="B111" s="106"/>
      <c r="C111" s="106"/>
      <c r="D111" s="106"/>
      <c r="E111" s="195"/>
      <c r="F111" s="250"/>
      <c r="G111" s="107" t="s">
        <v>46</v>
      </c>
      <c r="H111" s="294"/>
      <c r="I111" s="294"/>
      <c r="J111" s="295"/>
      <c r="K111" s="45"/>
      <c r="L111" s="46"/>
      <c r="N111" s="16"/>
      <c r="O111" s="16"/>
      <c r="P111" s="14"/>
    </row>
    <row r="112" spans="1:19" s="1" customFormat="1" ht="15" customHeight="1" thickBot="1" x14ac:dyDescent="0.25">
      <c r="A112" s="48"/>
      <c r="B112" s="49"/>
      <c r="C112" s="49"/>
      <c r="D112" s="49"/>
      <c r="E112" s="292"/>
      <c r="F112" s="293"/>
      <c r="G112" s="49"/>
      <c r="H112" s="49"/>
      <c r="I112" s="49"/>
      <c r="J112" s="50"/>
      <c r="K112" s="51"/>
      <c r="L112" s="46"/>
      <c r="N112" s="16"/>
      <c r="O112" s="16"/>
      <c r="P112" s="14"/>
    </row>
    <row r="113" spans="1:17" ht="15" customHeight="1" x14ac:dyDescent="0.25">
      <c r="N113" s="2"/>
      <c r="O113" s="2"/>
      <c r="P113" s="4"/>
    </row>
    <row r="114" spans="1:17" ht="15" customHeight="1" x14ac:dyDescent="0.25">
      <c r="N114" s="2"/>
      <c r="O114" s="2"/>
      <c r="P114" s="4"/>
    </row>
    <row r="115" spans="1:17" x14ac:dyDescent="0.25">
      <c r="G115" s="6"/>
      <c r="H115" s="72"/>
      <c r="I115" s="72"/>
      <c r="N115" s="2"/>
      <c r="O115" s="2"/>
      <c r="P115" s="4"/>
    </row>
    <row r="116" spans="1:17" x14ac:dyDescent="0.25">
      <c r="G116" s="72"/>
      <c r="H116" s="72"/>
      <c r="I116" s="72"/>
      <c r="N116" s="2"/>
      <c r="O116" s="2"/>
      <c r="P116" s="4"/>
    </row>
    <row r="117" spans="1:17" x14ac:dyDescent="0.25">
      <c r="A117" s="83"/>
      <c r="B117" s="83"/>
      <c r="C117" s="83"/>
      <c r="D117" s="83"/>
      <c r="E117" s="83"/>
      <c r="F117" s="83"/>
      <c r="G117" s="83"/>
      <c r="H117" s="83"/>
      <c r="I117" s="83"/>
      <c r="N117" s="2"/>
      <c r="O117" s="2"/>
      <c r="P117" s="4"/>
    </row>
    <row r="118" spans="1:17" x14ac:dyDescent="0.25">
      <c r="A118" s="19"/>
      <c r="B118" s="18"/>
      <c r="C118" s="18"/>
      <c r="D118" s="18"/>
      <c r="E118" s="18"/>
      <c r="F118" s="18"/>
      <c r="G118" s="84"/>
      <c r="H118" s="18"/>
      <c r="I118" s="18"/>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3VIJD/o5KaakMukYdnzyhnYaDF8a+sxdOa84M2D7nWvjd2WQUnPLGuv2TkWxdqqb4/OA9pCv/fWBBUm/cKOiPw==" saltValue="OYd+M9rYZRPUYii5e0FN1w==" spinCount="100000" sheet="1" formatCells="0" formatColumns="0" formatRows="0" insertColumns="0" insertRows="0" insertHyperlinks="0" deleteColumns="0" deleteRows="0" sort="0" autoFilter="0" pivotTables="0"/>
  <mergeCells count="155">
    <mergeCell ref="A110:J110"/>
    <mergeCell ref="E111:F112"/>
    <mergeCell ref="H111:J111"/>
    <mergeCell ref="A102:J102"/>
    <mergeCell ref="E104:F105"/>
    <mergeCell ref="H104:J104"/>
    <mergeCell ref="A106:J106"/>
    <mergeCell ref="A108:C109"/>
    <mergeCell ref="E108:F109"/>
    <mergeCell ref="H108:J108"/>
    <mergeCell ref="A96:J96"/>
    <mergeCell ref="A97:D98"/>
    <mergeCell ref="H97:J97"/>
    <mergeCell ref="A99:D100"/>
    <mergeCell ref="H99:J100"/>
    <mergeCell ref="A101:J101"/>
    <mergeCell ref="A89:J89"/>
    <mergeCell ref="A90:D90"/>
    <mergeCell ref="H90:J90"/>
    <mergeCell ref="A92:D92"/>
    <mergeCell ref="H92:J92"/>
    <mergeCell ref="A94:D94"/>
    <mergeCell ref="H94:J94"/>
    <mergeCell ref="A83:D83"/>
    <mergeCell ref="H83:J83"/>
    <mergeCell ref="A85:D85"/>
    <mergeCell ref="H85:J85"/>
    <mergeCell ref="A87:D87"/>
    <mergeCell ref="H87:J87"/>
    <mergeCell ref="A69:G69"/>
    <mergeCell ref="H69:J69"/>
    <mergeCell ref="A70:J70"/>
    <mergeCell ref="A71:J71"/>
    <mergeCell ref="A72:J72"/>
    <mergeCell ref="A82:J82"/>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57:D57"/>
    <mergeCell ref="H57:I57"/>
    <mergeCell ref="A58:D58"/>
    <mergeCell ref="H58:I58"/>
    <mergeCell ref="A59:D59"/>
    <mergeCell ref="H59:I59"/>
    <mergeCell ref="J52:J53"/>
    <mergeCell ref="A54:D54"/>
    <mergeCell ref="H54:I54"/>
    <mergeCell ref="A55:D55"/>
    <mergeCell ref="H55:I55"/>
    <mergeCell ref="A56:D56"/>
    <mergeCell ref="H56:I56"/>
    <mergeCell ref="A49:J49"/>
    <mergeCell ref="A50:D50"/>
    <mergeCell ref="E50:J50"/>
    <mergeCell ref="A51:J51"/>
    <mergeCell ref="K51:K53"/>
    <mergeCell ref="A52:D53"/>
    <mergeCell ref="E52:E53"/>
    <mergeCell ref="F52:F53"/>
    <mergeCell ref="G52:G53"/>
    <mergeCell ref="H52:I53"/>
    <mergeCell ref="A46:D46"/>
    <mergeCell ref="H46:I46"/>
    <mergeCell ref="A47:D47"/>
    <mergeCell ref="H47:I47"/>
    <mergeCell ref="A48:D48"/>
    <mergeCell ref="H48:I48"/>
    <mergeCell ref="A43:D43"/>
    <mergeCell ref="H43:I43"/>
    <mergeCell ref="A44:D44"/>
    <mergeCell ref="H44:I44"/>
    <mergeCell ref="A45:D45"/>
    <mergeCell ref="H45:I45"/>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33:F33"/>
    <mergeCell ref="I33:J33"/>
    <mergeCell ref="A34:F34"/>
    <mergeCell ref="I34:J34"/>
    <mergeCell ref="A35:F35"/>
    <mergeCell ref="I35:J35"/>
    <mergeCell ref="A30:F30"/>
    <mergeCell ref="I30:J30"/>
    <mergeCell ref="A31:F31"/>
    <mergeCell ref="I31:J31"/>
    <mergeCell ref="A32:F32"/>
    <mergeCell ref="I32:J32"/>
    <mergeCell ref="G7:J7"/>
    <mergeCell ref="B8:E8"/>
    <mergeCell ref="B9:E9"/>
    <mergeCell ref="B11:E11"/>
    <mergeCell ref="G11:J11"/>
    <mergeCell ref="B12:J13"/>
    <mergeCell ref="A28:D28"/>
    <mergeCell ref="E28:J28"/>
    <mergeCell ref="A29:D29"/>
    <mergeCell ref="E29:J29"/>
    <mergeCell ref="B21:E21"/>
    <mergeCell ref="F21:H21"/>
    <mergeCell ref="I21:J21"/>
    <mergeCell ref="B22:E22"/>
    <mergeCell ref="F22:J22"/>
    <mergeCell ref="B23:E23"/>
    <mergeCell ref="F23:H23"/>
    <mergeCell ref="I23:J23"/>
    <mergeCell ref="B24:E24"/>
    <mergeCell ref="F24:H24"/>
    <mergeCell ref="B25:E25"/>
    <mergeCell ref="A1:J1"/>
    <mergeCell ref="A2:J2"/>
    <mergeCell ref="A3:J3"/>
    <mergeCell ref="A4:E4"/>
    <mergeCell ref="L19:N19"/>
    <mergeCell ref="B20:E20"/>
    <mergeCell ref="F20:H20"/>
    <mergeCell ref="I20:J20"/>
    <mergeCell ref="A15:J15"/>
    <mergeCell ref="A16:J16"/>
    <mergeCell ref="A17:D17"/>
    <mergeCell ref="E17:J17"/>
    <mergeCell ref="B18:E18"/>
    <mergeCell ref="F18:H18"/>
    <mergeCell ref="I18:J18"/>
    <mergeCell ref="K4:K13"/>
    <mergeCell ref="B5:E5"/>
    <mergeCell ref="G5:J5"/>
    <mergeCell ref="B6:E6"/>
    <mergeCell ref="G6:J6"/>
    <mergeCell ref="B7:E7"/>
    <mergeCell ref="B19:E19"/>
    <mergeCell ref="F19:H19"/>
    <mergeCell ref="I19:J19"/>
  </mergeCells>
  <conditionalFormatting sqref="H31:H37">
    <cfRule type="expression" dxfId="24" priority="2">
      <formula>IF(B25="","",B25&lt;G21)</formula>
    </cfRule>
  </conditionalFormatting>
  <conditionalFormatting sqref="K2">
    <cfRule type="expression" dxfId="23" priority="1">
      <formula>IF(E1048572="","",E1048572&lt;J1048568)</formula>
    </cfRule>
  </conditionalFormatting>
  <conditionalFormatting sqref="K31:K37">
    <cfRule type="expression" dxfId="22" priority="3">
      <formula>AND($H31&lt;&gt;"",$I31&lt;&gt;"",$K$2&lt;&gt;"",$H31+$I31&gt;=$K$2)</formula>
    </cfRule>
  </conditionalFormatting>
  <conditionalFormatting sqref="K41:K48">
    <cfRule type="expression" dxfId="21" priority="4">
      <formula>AND($F41&lt;&gt;"",$G41&gt;0,$K$2&lt;&gt;"",$F41+$G41&gt;=$K$2)</formula>
    </cfRule>
  </conditionalFormatting>
  <conditionalFormatting sqref="K54:K61">
    <cfRule type="expression" dxfId="20" priority="5">
      <formula>AND($E54&lt;&gt;"",$G54&gt;0,$K$2&lt;&gt;"",$E54+$G54&gt;=$K$2)</formula>
    </cfRule>
  </conditionalFormatting>
  <printOptions horizontalCentered="1"/>
  <pageMargins left="0.25" right="0.25" top="0.75" bottom="0.75" header="0.3" footer="0.3"/>
  <pageSetup paperSize="9" scale="84" fitToHeight="2" orientation="portrait"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6385"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6386"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6387"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6388"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6389"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6390"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16391"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16392" r:id="rId11" name="Vervolgkeuzelijst 110">
              <controlPr locked="0" defaultSize="0" autoLine="0" autoPict="0">
                <anchor moveWithCells="1">
                  <from>
                    <xdr:col>6</xdr:col>
                    <xdr:colOff>577850</xdr:colOff>
                    <xdr:row>72</xdr:row>
                    <xdr:rowOff>177800</xdr:rowOff>
                  </from>
                  <to>
                    <xdr:col>9</xdr:col>
                    <xdr:colOff>539750</xdr:colOff>
                    <xdr:row>73</xdr:row>
                    <xdr:rowOff>184150</xdr:rowOff>
                  </to>
                </anchor>
              </controlPr>
            </control>
          </mc:Choice>
        </mc:AlternateContent>
        <mc:AlternateContent xmlns:mc="http://schemas.openxmlformats.org/markup-compatibility/2006">
          <mc:Choice Requires="x14">
            <control shapeId="16393"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6394"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6395"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16396"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6397"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6398"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16399"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6400" r:id="rId19" name="Vervolgkeuzelijst 130">
              <controlPr locked="0" defaultSize="0" autoLine="0" autoPict="0">
                <anchor moveWithCells="1">
                  <from>
                    <xdr:col>6</xdr:col>
                    <xdr:colOff>596900</xdr:colOff>
                    <xdr:row>75</xdr:row>
                    <xdr:rowOff>190500</xdr:rowOff>
                  </from>
                  <to>
                    <xdr:col>9</xdr:col>
                    <xdr:colOff>539750</xdr:colOff>
                    <xdr:row>76</xdr:row>
                    <xdr:rowOff>184150</xdr:rowOff>
                  </to>
                </anchor>
              </controlPr>
            </control>
          </mc:Choice>
        </mc:AlternateContent>
        <mc:AlternateContent xmlns:mc="http://schemas.openxmlformats.org/markup-compatibility/2006">
          <mc:Choice Requires="x14">
            <control shapeId="16401"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6402"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16403"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16404"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16405"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16406"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16407"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6408"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6409"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6410" r:id="rId29" name="Check Box 26">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16411" r:id="rId30" name="Check Box 27">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16412"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6413" r:id="rId32" name="Check Box 29">
              <controlPr locked="0" defaultSize="0" autoFill="0" autoLine="0" autoPict="0">
                <anchor moveWithCells="1">
                  <from>
                    <xdr:col>6</xdr:col>
                    <xdr:colOff>755650</xdr:colOff>
                    <xdr:row>106</xdr:row>
                    <xdr:rowOff>0</xdr:rowOff>
                  </from>
                  <to>
                    <xdr:col>7</xdr:col>
                    <xdr:colOff>304800</xdr:colOff>
                    <xdr:row>107</xdr:row>
                    <xdr:rowOff>0</xdr:rowOff>
                  </to>
                </anchor>
              </controlPr>
            </control>
          </mc:Choice>
        </mc:AlternateContent>
        <mc:AlternateContent xmlns:mc="http://schemas.openxmlformats.org/markup-compatibility/2006">
          <mc:Choice Requires="x14">
            <control shapeId="16414" r:id="rId33" name="Check Box 30">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16415" r:id="rId34" name="Check Box 31">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16416" r:id="rId35" name="Check Box 32">
              <controlPr locked="0" defaultSize="0" autoFill="0" autoLine="0" autoPict="0">
                <anchor moveWithCells="1">
                  <from>
                    <xdr:col>7</xdr:col>
                    <xdr:colOff>63500</xdr:colOff>
                    <xdr:row>47</xdr:row>
                    <xdr:rowOff>190500</xdr:rowOff>
                  </from>
                  <to>
                    <xdr:col>7</xdr:col>
                    <xdr:colOff>457200</xdr:colOff>
                    <xdr:row>49</xdr:row>
                    <xdr:rowOff>25400</xdr:rowOff>
                  </to>
                </anchor>
              </controlPr>
            </control>
          </mc:Choice>
        </mc:AlternateContent>
        <mc:AlternateContent xmlns:mc="http://schemas.openxmlformats.org/markup-compatibility/2006">
          <mc:Choice Requires="x14">
            <control shapeId="16417" r:id="rId36" name="Check Box 33">
              <controlPr locked="0" defaultSize="0" autoFill="0" autoLine="0" autoPict="0">
                <anchor moveWithCells="1">
                  <from>
                    <xdr:col>7</xdr:col>
                    <xdr:colOff>349250</xdr:colOff>
                    <xdr:row>48</xdr:row>
                    <xdr:rowOff>0</xdr:rowOff>
                  </from>
                  <to>
                    <xdr:col>8</xdr:col>
                    <xdr:colOff>0</xdr:colOff>
                    <xdr:row>49</xdr:row>
                    <xdr:rowOff>25400</xdr:rowOff>
                  </to>
                </anchor>
              </controlPr>
            </control>
          </mc:Choice>
        </mc:AlternateContent>
        <mc:AlternateContent xmlns:mc="http://schemas.openxmlformats.org/markup-compatibility/2006">
          <mc:Choice Requires="x14">
            <control shapeId="16418" r:id="rId37" name="Check Box 34">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16419" r:id="rId38" name="Check Box 35">
              <controlPr locked="0" defaultSize="0" autoFill="0" autoLine="0" autoPict="0">
                <anchor moveWithCells="1">
                  <from>
                    <xdr:col>4</xdr:col>
                    <xdr:colOff>6350</xdr:colOff>
                    <xdr:row>78</xdr:row>
                    <xdr:rowOff>158750</xdr:rowOff>
                  </from>
                  <to>
                    <xdr:col>6</xdr:col>
                    <xdr:colOff>609600</xdr:colOff>
                    <xdr:row>80</xdr:row>
                    <xdr:rowOff>6350</xdr:rowOff>
                  </to>
                </anchor>
              </controlPr>
            </control>
          </mc:Choice>
        </mc:AlternateContent>
        <mc:AlternateContent xmlns:mc="http://schemas.openxmlformats.org/markup-compatibility/2006">
          <mc:Choice Requires="x14">
            <control shapeId="16420" r:id="rId39" name="Check Box 36">
              <controlPr locked="0" defaultSize="0" autoFill="0" autoLine="0" autoPict="0">
                <anchor moveWithCells="1">
                  <from>
                    <xdr:col>4</xdr:col>
                    <xdr:colOff>6350</xdr:colOff>
                    <xdr:row>79</xdr:row>
                    <xdr:rowOff>158750</xdr:rowOff>
                  </from>
                  <to>
                    <xdr:col>6</xdr:col>
                    <xdr:colOff>609600</xdr:colOff>
                    <xdr:row>81</xdr:row>
                    <xdr:rowOff>6350</xdr:rowOff>
                  </to>
                </anchor>
              </controlPr>
            </control>
          </mc:Choice>
        </mc:AlternateContent>
        <mc:AlternateContent xmlns:mc="http://schemas.openxmlformats.org/markup-compatibility/2006">
          <mc:Choice Requires="x14">
            <control shapeId="16421" r:id="rId40" name="Selectievakje 141">
              <controlPr locked="0" defaultSize="0" autoFill="0" autoLine="0" autoPict="0">
                <anchor moveWithCells="1">
                  <from>
                    <xdr:col>8</xdr:col>
                    <xdr:colOff>374650</xdr:colOff>
                    <xdr:row>22</xdr:row>
                    <xdr:rowOff>177800</xdr:rowOff>
                  </from>
                  <to>
                    <xdr:col>9</xdr:col>
                    <xdr:colOff>311150</xdr:colOff>
                    <xdr:row>24</xdr:row>
                    <xdr:rowOff>31750</xdr:rowOff>
                  </to>
                </anchor>
              </controlPr>
            </control>
          </mc:Choice>
        </mc:AlternateContent>
        <mc:AlternateContent xmlns:mc="http://schemas.openxmlformats.org/markup-compatibility/2006">
          <mc:Choice Requires="x14">
            <control shapeId="16422"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93D89C3E-675E-41E1-884E-63929E10C7CA}">
          <x14:formula1>
            <xm:f>'Producten + wachttijd'!$G$2:$G$63</xm:f>
          </x14:formula1>
          <xm:sqref>A54:D58</xm:sqref>
        </x14:dataValidation>
        <x14:dataValidation type="list" allowBlank="1" showInputMessage="1" showErrorMessage="1" xr:uid="{D7EF0A0A-2D4B-4335-98FB-4B2401302BB9}">
          <x14:formula1>
            <xm:f>'Producten + wachttijd'!$A$2:$A$19</xm:f>
          </x14:formula1>
          <xm:sqref>A31:F34</xm:sqref>
        </x14:dataValidation>
        <x14:dataValidation type="list" allowBlank="1" showInputMessage="1" showErrorMessage="1" xr:uid="{0B62F79E-5168-4AF0-BEA4-2D5DD407F793}">
          <x14:formula1>
            <xm:f>'Producten + wachttijd'!$D$2:$D$74</xm:f>
          </x14:formula1>
          <xm:sqref>A41:D45</xm:sqref>
        </x14:dataValidation>
        <x14:dataValidation type="list" allowBlank="1" showInputMessage="1" showErrorMessage="1" xr:uid="{71C1A9DA-DE7F-4DDA-9017-D3E041ED652C}">
          <x14:formula1>
            <xm:f>'Producten + wachttijd'!$L$2:$L$16</xm:f>
          </x14:formula1>
          <xm:sqref>F54:F58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4F70A-BF24-4986-B387-D8D89A774AC7}">
  <sheetPr>
    <pageSetUpPr fitToPage="1"/>
  </sheetPr>
  <dimension ref="A1:S127"/>
  <sheetViews>
    <sheetView zoomScale="110" zoomScaleNormal="110" zoomScaleSheetLayoutView="100" zoomScalePageLayoutView="20" workbookViewId="0">
      <selection sqref="A1:J1"/>
    </sheetView>
  </sheetViews>
  <sheetFormatPr defaultColWidth="9.08984375" defaultRowHeight="12.5" x14ac:dyDescent="0.25"/>
  <cols>
    <col min="1" max="1" width="15.36328125" style="96" customWidth="1"/>
    <col min="2" max="2" width="7.453125" style="96" customWidth="1"/>
    <col min="3" max="3" width="6.08984375" style="96" customWidth="1"/>
    <col min="4" max="4" width="3.6328125" style="96" customWidth="1"/>
    <col min="5" max="5" width="9.6328125" style="96" customWidth="1"/>
    <col min="6" max="6" width="11.08984375" style="96" customWidth="1"/>
    <col min="7" max="7" width="12.08984375" style="96" customWidth="1"/>
    <col min="8" max="8" width="13.453125" style="96" customWidth="1"/>
    <col min="9" max="9" width="7.54296875" style="96" customWidth="1"/>
    <col min="10" max="10" width="10.08984375" style="96" customWidth="1"/>
    <col min="11" max="11" width="14.36328125" style="96" customWidth="1"/>
    <col min="12" max="12" width="73.90625" style="89" bestFit="1" customWidth="1"/>
    <col min="13" max="13" width="1.90625" style="89" customWidth="1"/>
    <col min="14" max="14" width="22" style="89" customWidth="1"/>
    <col min="15" max="16" width="2.6328125" style="89" customWidth="1"/>
    <col min="17" max="17" width="22.90625" style="89" customWidth="1"/>
    <col min="18" max="19" width="9.08984375" style="89" customWidth="1"/>
    <col min="20" max="16384" width="9.08984375" style="89"/>
  </cols>
  <sheetData>
    <row r="1" spans="1:12" ht="23" x14ac:dyDescent="0.25">
      <c r="A1" s="215" t="s">
        <v>574</v>
      </c>
      <c r="B1" s="216"/>
      <c r="C1" s="216"/>
      <c r="D1" s="216"/>
      <c r="E1" s="216"/>
      <c r="F1" s="216"/>
      <c r="G1" s="216"/>
      <c r="H1" s="216"/>
      <c r="I1" s="216"/>
      <c r="J1" s="217"/>
      <c r="K1" s="30" t="s">
        <v>345</v>
      </c>
      <c r="L1" s="88"/>
    </row>
    <row r="2" spans="1:12" ht="12.75" customHeight="1" x14ac:dyDescent="0.25">
      <c r="A2" s="218" t="s">
        <v>396</v>
      </c>
      <c r="B2" s="219"/>
      <c r="C2" s="219"/>
      <c r="D2" s="219"/>
      <c r="E2" s="219"/>
      <c r="F2" s="219"/>
      <c r="G2" s="219"/>
      <c r="H2" s="219"/>
      <c r="I2" s="219"/>
      <c r="J2" s="220"/>
      <c r="K2" s="76" t="s">
        <v>543</v>
      </c>
      <c r="L2" s="88"/>
    </row>
    <row r="3" spans="1:12" s="25" customFormat="1" ht="6" customHeight="1" x14ac:dyDescent="0.25">
      <c r="A3" s="221"/>
      <c r="B3" s="222"/>
      <c r="C3" s="222"/>
      <c r="D3" s="222"/>
      <c r="E3" s="222"/>
      <c r="F3" s="222"/>
      <c r="G3" s="222"/>
      <c r="H3" s="222"/>
      <c r="I3" s="222"/>
      <c r="J3" s="223"/>
      <c r="K3" s="90"/>
      <c r="L3" s="91"/>
    </row>
    <row r="4" spans="1:12" s="25" customFormat="1" ht="12.75" customHeight="1" x14ac:dyDescent="0.25">
      <c r="A4" s="221" t="s">
        <v>397</v>
      </c>
      <c r="B4" s="222"/>
      <c r="C4" s="222"/>
      <c r="D4" s="222"/>
      <c r="E4" s="222"/>
      <c r="F4" s="99"/>
      <c r="G4" s="99"/>
      <c r="H4" s="99"/>
      <c r="I4" s="99"/>
      <c r="J4" s="75"/>
      <c r="K4" s="187"/>
      <c r="L4" s="91"/>
    </row>
    <row r="5" spans="1:12" ht="12.75" customHeight="1" x14ac:dyDescent="0.25">
      <c r="A5" s="69" t="s">
        <v>353</v>
      </c>
      <c r="B5" s="171"/>
      <c r="C5" s="165"/>
      <c r="D5" s="165"/>
      <c r="E5" s="172"/>
      <c r="F5" s="97" t="s">
        <v>356</v>
      </c>
      <c r="G5" s="188"/>
      <c r="H5" s="188"/>
      <c r="I5" s="188"/>
      <c r="J5" s="189"/>
      <c r="K5" s="187"/>
      <c r="L5" s="88"/>
    </row>
    <row r="6" spans="1:12" ht="12.75" customHeight="1" x14ac:dyDescent="0.25">
      <c r="A6" s="74" t="s">
        <v>354</v>
      </c>
      <c r="B6" s="171"/>
      <c r="C6" s="165"/>
      <c r="D6" s="165"/>
      <c r="E6" s="172"/>
      <c r="F6" s="97" t="s">
        <v>435</v>
      </c>
      <c r="G6" s="224"/>
      <c r="H6" s="224"/>
      <c r="I6" s="224"/>
      <c r="J6" s="225"/>
      <c r="K6" s="187"/>
      <c r="L6" s="88"/>
    </row>
    <row r="7" spans="1:12" ht="12.75" customHeight="1" x14ac:dyDescent="0.25">
      <c r="A7" s="74" t="s">
        <v>355</v>
      </c>
      <c r="B7" s="154"/>
      <c r="C7" s="154"/>
      <c r="D7" s="154"/>
      <c r="E7" s="154"/>
      <c r="F7" s="97" t="s">
        <v>357</v>
      </c>
      <c r="G7" s="188"/>
      <c r="H7" s="188"/>
      <c r="I7" s="188"/>
      <c r="J7" s="189"/>
      <c r="K7" s="187"/>
      <c r="L7" s="88"/>
    </row>
    <row r="8" spans="1:12" ht="12.75" customHeight="1" x14ac:dyDescent="0.25">
      <c r="A8" s="61"/>
      <c r="B8" s="154"/>
      <c r="C8" s="154"/>
      <c r="D8" s="154"/>
      <c r="E8" s="154"/>
      <c r="F8" s="6"/>
      <c r="G8" s="6"/>
      <c r="H8" s="6"/>
      <c r="I8" s="6"/>
      <c r="J8" s="33"/>
      <c r="K8" s="187"/>
      <c r="L8" s="88"/>
    </row>
    <row r="9" spans="1:12" ht="12" customHeight="1" x14ac:dyDescent="0.25">
      <c r="A9" s="61"/>
      <c r="B9" s="154"/>
      <c r="C9" s="154"/>
      <c r="D9" s="154"/>
      <c r="E9" s="154"/>
      <c r="F9" s="6"/>
      <c r="G9" s="6"/>
      <c r="H9" s="6"/>
      <c r="I9" s="6"/>
      <c r="J9" s="33"/>
      <c r="K9" s="187"/>
      <c r="L9" s="88"/>
    </row>
    <row r="10" spans="1:12" s="25" customFormat="1" x14ac:dyDescent="0.25">
      <c r="A10" s="34" t="s">
        <v>398</v>
      </c>
      <c r="B10" s="6"/>
      <c r="C10" s="6"/>
      <c r="D10" s="6"/>
      <c r="E10" s="6"/>
      <c r="F10" s="6"/>
      <c r="G10" s="6"/>
      <c r="H10" s="6"/>
      <c r="I10" s="6"/>
      <c r="J10" s="33"/>
      <c r="K10" s="187"/>
      <c r="L10" s="91"/>
    </row>
    <row r="11" spans="1:12" s="25" customFormat="1" x14ac:dyDescent="0.25">
      <c r="A11" s="74" t="s">
        <v>399</v>
      </c>
      <c r="B11" s="226"/>
      <c r="C11" s="226"/>
      <c r="D11" s="226"/>
      <c r="E11" s="226"/>
      <c r="F11" s="97" t="s">
        <v>356</v>
      </c>
      <c r="G11" s="188"/>
      <c r="H11" s="188"/>
      <c r="I11" s="188"/>
      <c r="J11" s="189"/>
      <c r="K11" s="187"/>
      <c r="L11" s="91"/>
    </row>
    <row r="12" spans="1:12" s="25" customFormat="1" x14ac:dyDescent="0.25">
      <c r="A12" s="74" t="s">
        <v>400</v>
      </c>
      <c r="B12" s="195"/>
      <c r="C12" s="196"/>
      <c r="D12" s="196"/>
      <c r="E12" s="196"/>
      <c r="F12" s="196"/>
      <c r="G12" s="196"/>
      <c r="H12" s="196"/>
      <c r="I12" s="196"/>
      <c r="J12" s="197"/>
      <c r="K12" s="187"/>
      <c r="L12" s="91"/>
    </row>
    <row r="13" spans="1:12" s="25" customFormat="1" x14ac:dyDescent="0.25">
      <c r="A13" s="74"/>
      <c r="B13" s="198"/>
      <c r="C13" s="199"/>
      <c r="D13" s="199"/>
      <c r="E13" s="199"/>
      <c r="F13" s="199"/>
      <c r="G13" s="199"/>
      <c r="H13" s="199"/>
      <c r="I13" s="199"/>
      <c r="J13" s="200"/>
      <c r="K13" s="187"/>
      <c r="L13" s="91"/>
    </row>
    <row r="14" spans="1:12" s="25" customFormat="1" ht="6.75" customHeight="1" x14ac:dyDescent="0.25">
      <c r="A14" s="34"/>
      <c r="B14" s="6"/>
      <c r="C14" s="6"/>
      <c r="D14" s="6"/>
      <c r="E14" s="6"/>
      <c r="F14" s="6"/>
      <c r="G14" s="6"/>
      <c r="H14" s="6"/>
      <c r="I14" s="6"/>
      <c r="J14" s="33"/>
      <c r="K14" s="92"/>
      <c r="L14" s="91"/>
    </row>
    <row r="15" spans="1:12" s="25" customFormat="1" ht="12.75" customHeight="1" x14ac:dyDescent="0.25">
      <c r="A15" s="190" t="s">
        <v>48</v>
      </c>
      <c r="B15" s="191"/>
      <c r="C15" s="191"/>
      <c r="D15" s="191"/>
      <c r="E15" s="191"/>
      <c r="F15" s="191"/>
      <c r="G15" s="191"/>
      <c r="H15" s="191"/>
      <c r="I15" s="191"/>
      <c r="J15" s="192"/>
      <c r="K15" s="11"/>
      <c r="L15" s="91"/>
    </row>
    <row r="16" spans="1:12" s="29" customFormat="1" ht="13.5" customHeight="1" x14ac:dyDescent="0.25">
      <c r="A16" s="286" t="s">
        <v>370</v>
      </c>
      <c r="B16" s="287"/>
      <c r="C16" s="287"/>
      <c r="D16" s="287"/>
      <c r="E16" s="287"/>
      <c r="F16" s="287"/>
      <c r="G16" s="287"/>
      <c r="H16" s="287"/>
      <c r="I16" s="287"/>
      <c r="J16" s="288"/>
      <c r="K16" s="40"/>
    </row>
    <row r="17" spans="1:14" ht="15" customHeight="1" x14ac:dyDescent="0.25">
      <c r="A17" s="193" t="s">
        <v>434</v>
      </c>
      <c r="B17" s="194"/>
      <c r="C17" s="194"/>
      <c r="D17" s="194"/>
      <c r="E17" s="154"/>
      <c r="F17" s="154"/>
      <c r="G17" s="154"/>
      <c r="H17" s="154"/>
      <c r="I17" s="154"/>
      <c r="J17" s="155"/>
      <c r="K17" s="92"/>
      <c r="L17" s="88"/>
    </row>
    <row r="18" spans="1:14" ht="15" customHeight="1" x14ac:dyDescent="0.25">
      <c r="A18" s="74" t="s">
        <v>358</v>
      </c>
      <c r="B18" s="171"/>
      <c r="C18" s="165"/>
      <c r="D18" s="165"/>
      <c r="E18" s="172"/>
      <c r="F18" s="204" t="s">
        <v>364</v>
      </c>
      <c r="G18" s="205"/>
      <c r="H18" s="205"/>
      <c r="I18" s="206"/>
      <c r="J18" s="207"/>
      <c r="K18" s="92"/>
      <c r="L18" s="88"/>
    </row>
    <row r="19" spans="1:14" ht="15" customHeight="1" x14ac:dyDescent="0.25">
      <c r="A19" s="74"/>
      <c r="B19" s="171"/>
      <c r="C19" s="165"/>
      <c r="D19" s="165"/>
      <c r="E19" s="172"/>
      <c r="F19" s="173" t="s">
        <v>361</v>
      </c>
      <c r="G19" s="174"/>
      <c r="H19" s="174"/>
      <c r="I19" s="206"/>
      <c r="J19" s="207"/>
      <c r="K19" s="92"/>
      <c r="L19" s="147"/>
      <c r="M19" s="148"/>
      <c r="N19" s="148"/>
    </row>
    <row r="20" spans="1:14" ht="15" customHeight="1" x14ac:dyDescent="0.25">
      <c r="A20" s="61" t="s">
        <v>516</v>
      </c>
      <c r="B20" s="171"/>
      <c r="C20" s="165"/>
      <c r="D20" s="165"/>
      <c r="E20" s="172"/>
      <c r="F20" s="173" t="s">
        <v>570</v>
      </c>
      <c r="G20" s="174"/>
      <c r="H20" s="174"/>
      <c r="I20" s="208"/>
      <c r="J20" s="209"/>
      <c r="K20" s="92"/>
      <c r="L20" s="88"/>
    </row>
    <row r="21" spans="1:14" ht="15" customHeight="1" x14ac:dyDescent="0.25">
      <c r="A21" s="61" t="s">
        <v>408</v>
      </c>
      <c r="B21" s="171"/>
      <c r="C21" s="165"/>
      <c r="D21" s="165"/>
      <c r="E21" s="172"/>
      <c r="F21" s="173" t="s">
        <v>360</v>
      </c>
      <c r="G21" s="174"/>
      <c r="H21" s="174"/>
      <c r="I21" s="210"/>
      <c r="J21" s="211"/>
      <c r="K21" s="92"/>
    </row>
    <row r="22" spans="1:14" ht="15" customHeight="1" x14ac:dyDescent="0.25">
      <c r="A22" s="61" t="s">
        <v>362</v>
      </c>
      <c r="B22" s="201" t="s">
        <v>438</v>
      </c>
      <c r="C22" s="202"/>
      <c r="D22" s="202"/>
      <c r="E22" s="203"/>
      <c r="F22" s="212" t="s">
        <v>518</v>
      </c>
      <c r="G22" s="213"/>
      <c r="H22" s="213"/>
      <c r="I22" s="213"/>
      <c r="J22" s="214"/>
      <c r="K22" s="92"/>
    </row>
    <row r="23" spans="1:14" ht="15" customHeight="1" x14ac:dyDescent="0.25">
      <c r="A23" s="61" t="s">
        <v>515</v>
      </c>
      <c r="B23" s="175"/>
      <c r="C23" s="175"/>
      <c r="D23" s="175"/>
      <c r="E23" s="175"/>
      <c r="F23" s="173" t="s">
        <v>359</v>
      </c>
      <c r="G23" s="174"/>
      <c r="H23" s="174"/>
      <c r="I23" s="171"/>
      <c r="J23" s="176"/>
      <c r="K23" s="92"/>
      <c r="L23" s="88"/>
    </row>
    <row r="24" spans="1:14" x14ac:dyDescent="0.25">
      <c r="A24" s="61" t="s">
        <v>406</v>
      </c>
      <c r="B24" s="171"/>
      <c r="C24" s="165"/>
      <c r="D24" s="165"/>
      <c r="E24" s="172"/>
      <c r="F24" s="173" t="s">
        <v>500</v>
      </c>
      <c r="G24" s="174"/>
      <c r="H24" s="174"/>
      <c r="I24" s="117"/>
      <c r="J24" s="118"/>
      <c r="K24" s="92"/>
      <c r="L24" s="88"/>
    </row>
    <row r="25" spans="1:14" x14ac:dyDescent="0.25">
      <c r="A25" s="100" t="s">
        <v>401</v>
      </c>
      <c r="B25" s="282" t="s">
        <v>543</v>
      </c>
      <c r="C25" s="283"/>
      <c r="D25" s="283"/>
      <c r="E25" s="284"/>
      <c r="F25" s="97"/>
      <c r="G25" s="97"/>
      <c r="H25" s="97"/>
      <c r="I25" s="72"/>
      <c r="J25" s="79"/>
      <c r="K25" s="92"/>
      <c r="L25" s="88"/>
    </row>
    <row r="26" spans="1:14" ht="3" customHeight="1" x14ac:dyDescent="0.25">
      <c r="A26" s="100"/>
      <c r="B26" s="98"/>
      <c r="C26" s="98"/>
      <c r="D26" s="98"/>
      <c r="E26" s="98"/>
      <c r="F26" s="18"/>
      <c r="G26" s="18"/>
      <c r="H26" s="72"/>
      <c r="I26" s="72"/>
      <c r="J26" s="43"/>
      <c r="K26" s="92"/>
      <c r="L26" s="88"/>
    </row>
    <row r="27" spans="1:14" s="25" customFormat="1" ht="15" customHeight="1" x14ac:dyDescent="0.25">
      <c r="A27" s="63" t="s">
        <v>437</v>
      </c>
      <c r="B27" s="6"/>
      <c r="C27" s="6"/>
      <c r="D27" s="6"/>
      <c r="E27" s="6"/>
      <c r="F27" s="6"/>
      <c r="G27" s="6"/>
      <c r="H27" s="6"/>
      <c r="I27" s="6"/>
      <c r="J27" s="43"/>
      <c r="K27" s="92"/>
      <c r="L27" s="91"/>
    </row>
    <row r="28" spans="1:14" ht="15" customHeight="1" x14ac:dyDescent="0.25">
      <c r="A28" s="177" t="s">
        <v>23</v>
      </c>
      <c r="B28" s="178"/>
      <c r="C28" s="178"/>
      <c r="D28" s="178"/>
      <c r="E28" s="154"/>
      <c r="F28" s="154"/>
      <c r="G28" s="154"/>
      <c r="H28" s="154"/>
      <c r="I28" s="154"/>
      <c r="J28" s="155"/>
      <c r="K28" s="92"/>
      <c r="L28" s="88"/>
    </row>
    <row r="29" spans="1:14" ht="23.25" customHeight="1" x14ac:dyDescent="0.25">
      <c r="A29" s="152" t="s">
        <v>22</v>
      </c>
      <c r="B29" s="153"/>
      <c r="C29" s="153"/>
      <c r="D29" s="153"/>
      <c r="E29" s="154"/>
      <c r="F29" s="154"/>
      <c r="G29" s="154"/>
      <c r="H29" s="154"/>
      <c r="I29" s="154"/>
      <c r="J29" s="155"/>
      <c r="K29" s="92"/>
      <c r="L29" s="88"/>
    </row>
    <row r="30" spans="1:14" s="25" customFormat="1" ht="25.5" customHeight="1" x14ac:dyDescent="0.25">
      <c r="A30" s="156" t="s">
        <v>409</v>
      </c>
      <c r="B30" s="157"/>
      <c r="C30" s="157"/>
      <c r="D30" s="157"/>
      <c r="E30" s="158"/>
      <c r="F30" s="159"/>
      <c r="G30" s="7" t="s">
        <v>351</v>
      </c>
      <c r="H30" s="7" t="s">
        <v>352</v>
      </c>
      <c r="I30" s="160" t="s">
        <v>341</v>
      </c>
      <c r="J30" s="161"/>
      <c r="K30" s="31" t="s">
        <v>346</v>
      </c>
      <c r="L30" s="91"/>
    </row>
    <row r="31" spans="1:14" ht="15" customHeight="1" x14ac:dyDescent="0.25">
      <c r="A31" s="168"/>
      <c r="B31" s="169"/>
      <c r="C31" s="169"/>
      <c r="D31" s="169"/>
      <c r="E31" s="169"/>
      <c r="F31" s="170"/>
      <c r="G31" s="76" t="s">
        <v>543</v>
      </c>
      <c r="H31" s="76" t="s">
        <v>543</v>
      </c>
      <c r="I31" s="162">
        <f>IFERROR(VLOOKUP(A31,'Producten + wachttijd'!$A$2:$C$1000,3,FALSE),0)</f>
        <v>0</v>
      </c>
      <c r="J31" s="163"/>
      <c r="K31" s="32" t="str">
        <f>IFERROR(slachtdatum-I31-1,"")</f>
        <v/>
      </c>
      <c r="L31" s="93"/>
    </row>
    <row r="32" spans="1:14" ht="15" customHeight="1" x14ac:dyDescent="0.25">
      <c r="A32" s="168"/>
      <c r="B32" s="169"/>
      <c r="C32" s="169"/>
      <c r="D32" s="169"/>
      <c r="E32" s="169"/>
      <c r="F32" s="170"/>
      <c r="G32" s="76" t="s">
        <v>543</v>
      </c>
      <c r="H32" s="76" t="s">
        <v>543</v>
      </c>
      <c r="I32" s="162">
        <f>IFERROR(VLOOKUP(A32,'Producten + wachttijd'!$A$2:$C$1000,3,FALSE),0)</f>
        <v>0</v>
      </c>
      <c r="J32" s="163"/>
      <c r="K32" s="32" t="str">
        <f>IFERROR(slachtdatum-I32-1,"")</f>
        <v/>
      </c>
      <c r="L32" s="93"/>
    </row>
    <row r="33" spans="1:19" ht="15" customHeight="1" x14ac:dyDescent="0.25">
      <c r="A33" s="168"/>
      <c r="B33" s="169"/>
      <c r="C33" s="169"/>
      <c r="D33" s="169"/>
      <c r="E33" s="169"/>
      <c r="F33" s="170"/>
      <c r="G33" s="76" t="s">
        <v>543</v>
      </c>
      <c r="H33" s="76" t="s">
        <v>543</v>
      </c>
      <c r="I33" s="162">
        <f>IFERROR(VLOOKUP(A33,'Producten + wachttijd'!$A$2:$C$1000,3,FALSE),0)</f>
        <v>0</v>
      </c>
      <c r="J33" s="163"/>
      <c r="K33" s="32" t="str">
        <f>IFERROR(slachtdatum-I33-1,"")</f>
        <v/>
      </c>
      <c r="L33" s="93"/>
    </row>
    <row r="34" spans="1:19" ht="15" customHeight="1" x14ac:dyDescent="0.25">
      <c r="A34" s="168"/>
      <c r="B34" s="169"/>
      <c r="C34" s="169"/>
      <c r="D34" s="169"/>
      <c r="E34" s="169"/>
      <c r="F34" s="170"/>
      <c r="G34" s="76" t="s">
        <v>543</v>
      </c>
      <c r="H34" s="76" t="s">
        <v>543</v>
      </c>
      <c r="I34" s="162">
        <f>IFERROR(VLOOKUP(A34,'Producten + wachttijd'!$A$2:$C$1000,3,FALSE),0)</f>
        <v>0</v>
      </c>
      <c r="J34" s="163"/>
      <c r="K34" s="32" t="str">
        <f>IFERROR(slachtdatum-I34-1,"")</f>
        <v/>
      </c>
      <c r="L34" s="93"/>
    </row>
    <row r="35" spans="1:19" ht="15" customHeight="1" x14ac:dyDescent="0.25">
      <c r="A35" s="164" t="s">
        <v>517</v>
      </c>
      <c r="B35" s="165"/>
      <c r="C35" s="165"/>
      <c r="D35" s="165"/>
      <c r="E35" s="165"/>
      <c r="F35" s="165"/>
      <c r="G35" s="77"/>
      <c r="H35" s="77"/>
      <c r="I35" s="166"/>
      <c r="J35" s="167"/>
      <c r="K35" s="32"/>
      <c r="L35" s="93"/>
    </row>
    <row r="36" spans="1:19" ht="15" customHeight="1" x14ac:dyDescent="0.25">
      <c r="A36" s="164" t="s">
        <v>517</v>
      </c>
      <c r="B36" s="165"/>
      <c r="C36" s="165"/>
      <c r="D36" s="165"/>
      <c r="E36" s="165"/>
      <c r="F36" s="165"/>
      <c r="G36" s="77"/>
      <c r="H36" s="77"/>
      <c r="I36" s="166"/>
      <c r="J36" s="167"/>
      <c r="K36" s="32"/>
      <c r="L36" s="93"/>
    </row>
    <row r="37" spans="1:19" ht="15" customHeight="1" x14ac:dyDescent="0.25">
      <c r="A37" s="164" t="s">
        <v>517</v>
      </c>
      <c r="B37" s="165"/>
      <c r="C37" s="165"/>
      <c r="D37" s="165"/>
      <c r="E37" s="165"/>
      <c r="F37" s="165"/>
      <c r="G37" s="77"/>
      <c r="H37" s="77"/>
      <c r="I37" s="166"/>
      <c r="J37" s="167"/>
      <c r="K37" s="32"/>
      <c r="L37" s="93"/>
    </row>
    <row r="38" spans="1:19" s="25" customFormat="1" ht="15" customHeight="1" x14ac:dyDescent="0.25">
      <c r="A38" s="179" t="s">
        <v>436</v>
      </c>
      <c r="B38" s="180"/>
      <c r="C38" s="180"/>
      <c r="D38" s="180"/>
      <c r="E38" s="180"/>
      <c r="F38" s="180"/>
      <c r="G38" s="180"/>
      <c r="H38" s="180"/>
      <c r="I38" s="180"/>
      <c r="J38" s="181"/>
      <c r="K38" s="92"/>
      <c r="L38" s="94"/>
    </row>
    <row r="39" spans="1:19" ht="12.75" customHeight="1" x14ac:dyDescent="0.25">
      <c r="A39" s="182" t="s">
        <v>407</v>
      </c>
      <c r="B39" s="183"/>
      <c r="C39" s="183"/>
      <c r="D39" s="183"/>
      <c r="E39" s="183"/>
      <c r="F39" s="183"/>
      <c r="G39" s="183"/>
      <c r="H39" s="184" t="s">
        <v>1</v>
      </c>
      <c r="I39" s="184"/>
      <c r="J39" s="185" t="s">
        <v>439</v>
      </c>
      <c r="K39" s="279" t="s">
        <v>346</v>
      </c>
      <c r="L39" s="93"/>
    </row>
    <row r="40" spans="1:19" ht="21" customHeight="1" x14ac:dyDescent="0.25">
      <c r="A40" s="149" t="s">
        <v>4</v>
      </c>
      <c r="B40" s="150"/>
      <c r="C40" s="150"/>
      <c r="D40" s="151"/>
      <c r="E40" s="8" t="s">
        <v>351</v>
      </c>
      <c r="F40" s="7" t="s">
        <v>352</v>
      </c>
      <c r="G40" s="66" t="s">
        <v>341</v>
      </c>
      <c r="H40" s="184"/>
      <c r="I40" s="184"/>
      <c r="J40" s="186"/>
      <c r="K40" s="285"/>
      <c r="L40" s="95"/>
      <c r="M40" s="2"/>
      <c r="N40" s="2"/>
      <c r="O40" s="2"/>
      <c r="P40" s="2"/>
      <c r="Q40" s="2"/>
      <c r="R40" s="4"/>
      <c r="S40" s="2"/>
    </row>
    <row r="41" spans="1:19" ht="15" customHeight="1" x14ac:dyDescent="0.25">
      <c r="A41" s="168"/>
      <c r="B41" s="169"/>
      <c r="C41" s="169"/>
      <c r="D41" s="170"/>
      <c r="E41" s="76" t="s">
        <v>543</v>
      </c>
      <c r="F41" s="76" t="s">
        <v>543</v>
      </c>
      <c r="G41" s="68">
        <f>IFERROR(VLOOKUP(A41,'Producten + wachttijd'!$D$2:$F$1000,3,FALSE),0)</f>
        <v>0</v>
      </c>
      <c r="H41" s="154"/>
      <c r="I41" s="154"/>
      <c r="J41" s="71" t="str">
        <f>IFERROR(IF(OR(E41="",A41=65,A41=66),"",CONCATENATE(E41-$B$25+1," dag(en)")),"")</f>
        <v/>
      </c>
      <c r="K41" s="32" t="str">
        <f>IFERROR(slachtdatum-G41-1,"")</f>
        <v/>
      </c>
      <c r="L41" s="93"/>
      <c r="M41" s="2"/>
      <c r="N41" s="2"/>
      <c r="O41" s="2"/>
      <c r="P41" s="2"/>
      <c r="Q41" s="2"/>
      <c r="R41" s="4"/>
      <c r="S41" s="2"/>
    </row>
    <row r="42" spans="1:19" ht="15" customHeight="1" x14ac:dyDescent="0.25">
      <c r="A42" s="168"/>
      <c r="B42" s="169"/>
      <c r="C42" s="169"/>
      <c r="D42" s="170"/>
      <c r="E42" s="76" t="s">
        <v>543</v>
      </c>
      <c r="F42" s="76" t="s">
        <v>543</v>
      </c>
      <c r="G42" s="68">
        <f>IFERROR(VLOOKUP(A42,'Producten + wachttijd'!$D$2:$F$1000,3,FALSE),0)</f>
        <v>0</v>
      </c>
      <c r="H42" s="154"/>
      <c r="I42" s="154"/>
      <c r="J42" s="71" t="str">
        <f t="shared" ref="J42:J45" si="0">IFERROR(IF(OR(E42="",A42=65,A42=66),"",CONCATENATE(E42-$B$25+1," dag(en)")),"")</f>
        <v/>
      </c>
      <c r="K42" s="32" t="str">
        <f>IFERROR(slachtdatum-G42-1,"")</f>
        <v/>
      </c>
      <c r="L42" s="93"/>
      <c r="M42" s="2"/>
      <c r="N42" s="2"/>
      <c r="O42" s="2"/>
      <c r="P42" s="2"/>
      <c r="Q42" s="2"/>
      <c r="R42" s="4"/>
      <c r="S42" s="2"/>
    </row>
    <row r="43" spans="1:19" ht="15" customHeight="1" x14ac:dyDescent="0.25">
      <c r="A43" s="168"/>
      <c r="B43" s="169"/>
      <c r="C43" s="169"/>
      <c r="D43" s="170"/>
      <c r="E43" s="76" t="s">
        <v>543</v>
      </c>
      <c r="F43" s="76" t="s">
        <v>543</v>
      </c>
      <c r="G43" s="68">
        <f>IFERROR(VLOOKUP(A43,'Producten + wachttijd'!$D$2:$F$1000,3,FALSE),0)</f>
        <v>0</v>
      </c>
      <c r="H43" s="154"/>
      <c r="I43" s="154"/>
      <c r="J43" s="71" t="str">
        <f t="shared" si="0"/>
        <v/>
      </c>
      <c r="K43" s="32" t="str">
        <f>IFERROR(slachtdatum-G43-1,"")</f>
        <v/>
      </c>
      <c r="L43" s="93"/>
      <c r="M43" s="2"/>
      <c r="N43" s="2"/>
      <c r="O43" s="2"/>
      <c r="P43" s="2"/>
      <c r="Q43" s="2"/>
      <c r="R43" s="2"/>
      <c r="S43" s="2"/>
    </row>
    <row r="44" spans="1:19" ht="15" customHeight="1" x14ac:dyDescent="0.25">
      <c r="A44" s="168"/>
      <c r="B44" s="169"/>
      <c r="C44" s="169"/>
      <c r="D44" s="170"/>
      <c r="E44" s="76" t="s">
        <v>543</v>
      </c>
      <c r="F44" s="76" t="s">
        <v>543</v>
      </c>
      <c r="G44" s="68">
        <f>IFERROR(VLOOKUP(A44,'Producten + wachttijd'!$D$2:$F$1000,3,FALSE),0)</f>
        <v>0</v>
      </c>
      <c r="H44" s="154"/>
      <c r="I44" s="154"/>
      <c r="J44" s="71" t="str">
        <f t="shared" si="0"/>
        <v/>
      </c>
      <c r="K44" s="32" t="str">
        <f>IFERROR(slachtdatum-G44-1,"")</f>
        <v/>
      </c>
      <c r="L44" s="93"/>
      <c r="M44" s="2"/>
      <c r="N44" s="2"/>
      <c r="O44" s="2"/>
      <c r="P44" s="2"/>
      <c r="Q44" s="2"/>
      <c r="R44" s="4"/>
      <c r="S44" s="2"/>
    </row>
    <row r="45" spans="1:19" ht="15" customHeight="1" x14ac:dyDescent="0.25">
      <c r="A45" s="168"/>
      <c r="B45" s="169"/>
      <c r="C45" s="169"/>
      <c r="D45" s="170"/>
      <c r="E45" s="76" t="s">
        <v>543</v>
      </c>
      <c r="F45" s="76" t="s">
        <v>543</v>
      </c>
      <c r="G45" s="68">
        <f>IFERROR(VLOOKUP(A45,'Producten + wachttijd'!$D$2:$F$1000,3,FALSE),0)</f>
        <v>0</v>
      </c>
      <c r="H45" s="154"/>
      <c r="I45" s="154"/>
      <c r="J45" s="71" t="str">
        <f t="shared" si="0"/>
        <v/>
      </c>
      <c r="K45" s="32" t="str">
        <f>IFERROR(slachtdatum-G45-1,"")</f>
        <v/>
      </c>
      <c r="L45" s="93"/>
      <c r="M45" s="2"/>
      <c r="N45" s="2"/>
      <c r="O45" s="2"/>
      <c r="P45" s="2"/>
      <c r="Q45" s="2"/>
      <c r="R45" s="4"/>
      <c r="S45" s="2"/>
    </row>
    <row r="46" spans="1:19" ht="15" customHeight="1" x14ac:dyDescent="0.25">
      <c r="A46" s="164"/>
      <c r="B46" s="165"/>
      <c r="C46" s="165"/>
      <c r="D46" s="172"/>
      <c r="E46" s="77"/>
      <c r="F46" s="77"/>
      <c r="G46" s="78"/>
      <c r="H46" s="154"/>
      <c r="I46" s="154"/>
      <c r="J46" s="85"/>
      <c r="K46" s="32"/>
      <c r="L46" s="93"/>
      <c r="M46" s="2"/>
      <c r="N46" s="2"/>
      <c r="O46" s="2"/>
      <c r="P46" s="2"/>
      <c r="Q46" s="2"/>
      <c r="R46" s="4"/>
      <c r="S46" s="2"/>
    </row>
    <row r="47" spans="1:19" ht="15" customHeight="1" x14ac:dyDescent="0.25">
      <c r="A47" s="164"/>
      <c r="B47" s="165"/>
      <c r="C47" s="165"/>
      <c r="D47" s="172"/>
      <c r="E47" s="77"/>
      <c r="F47" s="77"/>
      <c r="G47" s="78"/>
      <c r="H47" s="171"/>
      <c r="I47" s="172"/>
      <c r="J47" s="85"/>
      <c r="K47" s="32"/>
      <c r="L47" s="93"/>
      <c r="M47" s="2"/>
      <c r="N47" s="2"/>
      <c r="O47" s="2"/>
      <c r="P47" s="2"/>
      <c r="Q47" s="2"/>
      <c r="R47" s="4"/>
      <c r="S47" s="2"/>
    </row>
    <row r="48" spans="1:19" ht="15" customHeight="1" x14ac:dyDescent="0.25">
      <c r="A48" s="164"/>
      <c r="B48" s="165"/>
      <c r="C48" s="165"/>
      <c r="D48" s="172"/>
      <c r="E48" s="77"/>
      <c r="F48" s="77"/>
      <c r="G48" s="78"/>
      <c r="H48" s="171"/>
      <c r="I48" s="172"/>
      <c r="J48" s="85"/>
      <c r="K48" s="32"/>
      <c r="L48" s="93"/>
      <c r="M48" s="2"/>
      <c r="N48" s="2"/>
      <c r="O48" s="2"/>
      <c r="P48" s="2"/>
      <c r="Q48" s="2"/>
      <c r="R48" s="4"/>
      <c r="S48" s="2"/>
    </row>
    <row r="49" spans="1:19" ht="18.75" customHeight="1" x14ac:dyDescent="0.25">
      <c r="A49" s="231" t="s">
        <v>494</v>
      </c>
      <c r="B49" s="202"/>
      <c r="C49" s="202"/>
      <c r="D49" s="202"/>
      <c r="E49" s="202"/>
      <c r="F49" s="202"/>
      <c r="G49" s="202"/>
      <c r="H49" s="202"/>
      <c r="I49" s="202"/>
      <c r="J49" s="232"/>
      <c r="K49" s="86"/>
      <c r="L49" s="93"/>
      <c r="M49" s="2"/>
      <c r="N49" s="2"/>
      <c r="O49" s="2"/>
      <c r="P49" s="2"/>
      <c r="Q49" s="2"/>
      <c r="R49" s="4"/>
      <c r="S49" s="2"/>
    </row>
    <row r="50" spans="1:19" ht="18" customHeight="1" x14ac:dyDescent="0.25">
      <c r="A50" s="231" t="s">
        <v>495</v>
      </c>
      <c r="B50" s="202"/>
      <c r="C50" s="202"/>
      <c r="D50" s="202"/>
      <c r="E50" s="241"/>
      <c r="F50" s="241"/>
      <c r="G50" s="241"/>
      <c r="H50" s="241"/>
      <c r="I50" s="241"/>
      <c r="J50" s="242"/>
      <c r="K50" s="86"/>
      <c r="L50" s="93"/>
      <c r="M50" s="2"/>
      <c r="N50" s="2"/>
      <c r="O50" s="2"/>
      <c r="P50" s="2"/>
      <c r="Q50" s="2"/>
      <c r="R50" s="4"/>
      <c r="S50" s="2"/>
    </row>
    <row r="51" spans="1:19" ht="15" customHeight="1" x14ac:dyDescent="0.25">
      <c r="A51" s="179" t="s">
        <v>24</v>
      </c>
      <c r="B51" s="180"/>
      <c r="C51" s="180"/>
      <c r="D51" s="180"/>
      <c r="E51" s="180"/>
      <c r="F51" s="180"/>
      <c r="G51" s="180"/>
      <c r="H51" s="180"/>
      <c r="I51" s="180"/>
      <c r="J51" s="181"/>
      <c r="K51" s="279" t="s">
        <v>346</v>
      </c>
      <c r="L51" s="27"/>
      <c r="M51" s="2"/>
      <c r="N51" s="2"/>
      <c r="O51" s="2"/>
      <c r="P51" s="4"/>
      <c r="Q51" s="2"/>
    </row>
    <row r="52" spans="1:19" ht="15" customHeight="1" x14ac:dyDescent="0.25">
      <c r="A52" s="160" t="s">
        <v>4</v>
      </c>
      <c r="B52" s="160"/>
      <c r="C52" s="160"/>
      <c r="D52" s="160"/>
      <c r="E52" s="304" t="s">
        <v>569</v>
      </c>
      <c r="F52" s="309" t="s">
        <v>568</v>
      </c>
      <c r="G52" s="305" t="s">
        <v>341</v>
      </c>
      <c r="H52" s="310" t="s">
        <v>549</v>
      </c>
      <c r="I52" s="311"/>
      <c r="J52" s="307" t="s">
        <v>439</v>
      </c>
      <c r="K52" s="280"/>
      <c r="L52" s="27"/>
      <c r="M52" s="2"/>
      <c r="N52" s="2"/>
      <c r="O52" s="2"/>
      <c r="P52" s="4"/>
      <c r="Q52" s="2"/>
    </row>
    <row r="53" spans="1:19" ht="22" customHeight="1" x14ac:dyDescent="0.25">
      <c r="A53" s="160"/>
      <c r="B53" s="160"/>
      <c r="C53" s="160"/>
      <c r="D53" s="160"/>
      <c r="E53" s="184"/>
      <c r="F53" s="304"/>
      <c r="G53" s="306"/>
      <c r="H53" s="312"/>
      <c r="I53" s="313"/>
      <c r="J53" s="308"/>
      <c r="K53" s="281"/>
      <c r="L53" s="27"/>
      <c r="M53" s="2"/>
      <c r="N53" s="2"/>
      <c r="O53" s="2"/>
      <c r="P53" s="4"/>
      <c r="Q53" s="2"/>
    </row>
    <row r="54" spans="1:19" ht="15" customHeight="1" x14ac:dyDescent="0.25">
      <c r="A54" s="233"/>
      <c r="B54" s="234"/>
      <c r="C54" s="234"/>
      <c r="D54" s="235"/>
      <c r="E54" s="76" t="s">
        <v>543</v>
      </c>
      <c r="F54" s="146"/>
      <c r="G54" s="68">
        <f>IFERROR(VLOOKUP(A54,'Producten + wachttijd'!$G$2:$I$1000,3,FALSE),0)</f>
        <v>0</v>
      </c>
      <c r="H54" s="240" t="str">
        <f>IFERROR(VLOOKUP(A54,'Producten + wachttijd'!$G$2:$J$1000,4,FALSE),"")</f>
        <v/>
      </c>
      <c r="I54" s="240"/>
      <c r="J54" s="71" t="str">
        <f>IFERROR(IF(OR(E54="",A54=65,A54=66),"",CONCATENATE(E54-$B$25+1," dag(en)")),"")</f>
        <v/>
      </c>
      <c r="K54" s="32" t="str">
        <f>IFERROR(slachtdatum-G54-1,"")</f>
        <v/>
      </c>
      <c r="L54" s="27"/>
      <c r="M54" s="5"/>
      <c r="N54" s="2"/>
      <c r="O54" s="2"/>
      <c r="P54" s="4"/>
      <c r="Q54" s="2"/>
    </row>
    <row r="55" spans="1:19" ht="15" customHeight="1" x14ac:dyDescent="0.25">
      <c r="A55" s="233"/>
      <c r="B55" s="234"/>
      <c r="C55" s="234"/>
      <c r="D55" s="235"/>
      <c r="E55" s="76" t="s">
        <v>543</v>
      </c>
      <c r="F55" s="146"/>
      <c r="G55" s="68">
        <f>IFERROR(VLOOKUP(A55,'Producten + wachttijd'!$G$2:$I$1000,3,FALSE),0)</f>
        <v>0</v>
      </c>
      <c r="H55" s="240" t="str">
        <f>IFERROR(VLOOKUP(A55,'Producten + wachttijd'!$G$2:$J$1000,4,FALSE),"")</f>
        <v/>
      </c>
      <c r="I55" s="240"/>
      <c r="J55" s="71" t="str">
        <f t="shared" ref="J55:J58" si="1">IFERROR(IF(OR(E55="",A55=65,A55=66),"",CONCATENATE(E55-$B$25+1," dag(en)")),"")</f>
        <v/>
      </c>
      <c r="K55" s="32" t="str">
        <f>IFERROR(slachtdatum-G55-1,"")</f>
        <v/>
      </c>
      <c r="L55" s="27"/>
      <c r="M55" s="2"/>
      <c r="N55" s="2"/>
      <c r="O55" s="2"/>
      <c r="P55" s="4"/>
      <c r="Q55" s="2"/>
    </row>
    <row r="56" spans="1:19" ht="15" customHeight="1" x14ac:dyDescent="0.25">
      <c r="A56" s="233"/>
      <c r="B56" s="234"/>
      <c r="C56" s="234"/>
      <c r="D56" s="235"/>
      <c r="E56" s="76" t="s">
        <v>543</v>
      </c>
      <c r="F56" s="146"/>
      <c r="G56" s="68">
        <f>IFERROR(VLOOKUP(A56,'Producten + wachttijd'!$G$2:$I$1000,3,FALSE),0)</f>
        <v>0</v>
      </c>
      <c r="H56" s="240" t="str">
        <f>IFERROR(VLOOKUP(A56,'Producten + wachttijd'!$G$2:$J$1000,4,FALSE),"")</f>
        <v/>
      </c>
      <c r="I56" s="240"/>
      <c r="J56" s="71" t="str">
        <f t="shared" si="1"/>
        <v/>
      </c>
      <c r="K56" s="32" t="str">
        <f>IFERROR(slachtdatum-G56-1,"")</f>
        <v/>
      </c>
      <c r="L56" s="27"/>
      <c r="M56" s="2"/>
      <c r="N56" s="2"/>
      <c r="O56" s="2"/>
      <c r="P56" s="4"/>
      <c r="Q56" s="2"/>
    </row>
    <row r="57" spans="1:19" ht="15" customHeight="1" x14ac:dyDescent="0.25">
      <c r="A57" s="233"/>
      <c r="B57" s="234"/>
      <c r="C57" s="234"/>
      <c r="D57" s="235"/>
      <c r="E57" s="76" t="s">
        <v>543</v>
      </c>
      <c r="F57" s="146"/>
      <c r="G57" s="68">
        <f>IFERROR(VLOOKUP(A57,'Producten + wachttijd'!$G$2:$I$1000,3,FALSE),0)</f>
        <v>0</v>
      </c>
      <c r="H57" s="240" t="str">
        <f>IFERROR(VLOOKUP(A57,'Producten + wachttijd'!$G$2:$J$1000,4,FALSE),"")</f>
        <v/>
      </c>
      <c r="I57" s="240"/>
      <c r="J57" s="71" t="str">
        <f t="shared" si="1"/>
        <v/>
      </c>
      <c r="K57" s="32" t="str">
        <f>IFERROR(slachtdatum-G57-1,"")</f>
        <v/>
      </c>
      <c r="L57" s="27"/>
      <c r="M57" s="2"/>
      <c r="N57" s="2"/>
      <c r="O57" s="2"/>
      <c r="P57" s="4"/>
      <c r="Q57" s="2"/>
    </row>
    <row r="58" spans="1:19" ht="15" customHeight="1" x14ac:dyDescent="0.25">
      <c r="A58" s="233"/>
      <c r="B58" s="234"/>
      <c r="C58" s="234"/>
      <c r="D58" s="235"/>
      <c r="E58" s="76" t="s">
        <v>543</v>
      </c>
      <c r="F58" s="146"/>
      <c r="G58" s="68">
        <f>IFERROR(VLOOKUP(A58,'Producten + wachttijd'!$G$2:$I$1000,3,FALSE),0)</f>
        <v>0</v>
      </c>
      <c r="H58" s="240" t="str">
        <f>IFERROR(VLOOKUP(A58,'Producten + wachttijd'!$G$2:$J$1000,4,FALSE),"")</f>
        <v/>
      </c>
      <c r="I58" s="240"/>
      <c r="J58" s="71" t="str">
        <f t="shared" si="1"/>
        <v/>
      </c>
      <c r="K58" s="32" t="str">
        <f>IFERROR(slachtdatum-G58-1,"")</f>
        <v/>
      </c>
      <c r="L58" s="27"/>
      <c r="M58" s="2"/>
      <c r="N58" s="2"/>
      <c r="O58" s="2"/>
      <c r="P58" s="4"/>
      <c r="Q58" s="2"/>
    </row>
    <row r="59" spans="1:19" ht="15" customHeight="1" x14ac:dyDescent="0.25">
      <c r="A59" s="243"/>
      <c r="B59" s="244"/>
      <c r="C59" s="244"/>
      <c r="D59" s="245"/>
      <c r="E59" s="126"/>
      <c r="F59" s="126"/>
      <c r="G59" s="126"/>
      <c r="H59" s="246"/>
      <c r="I59" s="245"/>
      <c r="J59" s="127"/>
      <c r="K59" s="32"/>
      <c r="L59" s="27"/>
      <c r="M59" s="2"/>
      <c r="N59" s="2"/>
      <c r="O59" s="2"/>
      <c r="P59" s="4"/>
      <c r="Q59" s="2"/>
    </row>
    <row r="60" spans="1:19" ht="15" customHeight="1" x14ac:dyDescent="0.25">
      <c r="A60" s="243"/>
      <c r="B60" s="244"/>
      <c r="C60" s="244"/>
      <c r="D60" s="245"/>
      <c r="E60" s="126"/>
      <c r="F60" s="126"/>
      <c r="G60" s="126"/>
      <c r="H60" s="246"/>
      <c r="I60" s="245"/>
      <c r="J60" s="127"/>
      <c r="K60" s="32"/>
      <c r="L60" s="27"/>
      <c r="M60" s="2"/>
      <c r="N60" s="2"/>
      <c r="O60" s="2"/>
      <c r="P60" s="4"/>
      <c r="Q60" s="2"/>
    </row>
    <row r="61" spans="1:19" ht="15" customHeight="1" x14ac:dyDescent="0.25">
      <c r="A61" s="243"/>
      <c r="B61" s="244"/>
      <c r="C61" s="244"/>
      <c r="D61" s="245"/>
      <c r="E61" s="126"/>
      <c r="F61" s="126"/>
      <c r="G61" s="126"/>
      <c r="H61" s="246"/>
      <c r="I61" s="245"/>
      <c r="J61" s="127"/>
      <c r="K61" s="32"/>
      <c r="L61" s="27"/>
      <c r="M61" s="2"/>
      <c r="N61" s="2"/>
      <c r="O61" s="2"/>
      <c r="P61" s="4"/>
      <c r="Q61" s="2"/>
    </row>
    <row r="62" spans="1:19" ht="15" customHeight="1" x14ac:dyDescent="0.25">
      <c r="A62" s="228" t="s">
        <v>296</v>
      </c>
      <c r="B62" s="229"/>
      <c r="C62" s="229"/>
      <c r="D62" s="229"/>
      <c r="E62" s="229"/>
      <c r="F62" s="229"/>
      <c r="G62" s="229"/>
      <c r="H62" s="229"/>
      <c r="I62" s="229"/>
      <c r="J62" s="230"/>
      <c r="K62" s="21"/>
      <c r="L62" s="27"/>
      <c r="M62" s="2"/>
      <c r="N62" s="2"/>
      <c r="O62" s="2"/>
      <c r="P62" s="4"/>
      <c r="Q62" s="2"/>
    </row>
    <row r="63" spans="1:19" ht="15" customHeight="1" x14ac:dyDescent="0.25">
      <c r="A63" s="300" t="s">
        <v>331</v>
      </c>
      <c r="B63" s="301"/>
      <c r="C63" s="301"/>
      <c r="D63" s="301"/>
      <c r="E63" s="302"/>
      <c r="F63" s="160" t="s">
        <v>496</v>
      </c>
      <c r="G63" s="160"/>
      <c r="H63" s="160"/>
      <c r="I63" s="160"/>
      <c r="J63" s="161"/>
      <c r="K63" s="92"/>
      <c r="L63" s="46"/>
      <c r="M63" s="1"/>
      <c r="N63" s="2"/>
      <c r="O63" s="2"/>
      <c r="P63" s="4"/>
      <c r="Q63" s="2"/>
    </row>
    <row r="64" spans="1:19" ht="15" customHeight="1" x14ac:dyDescent="0.25">
      <c r="A64" s="73" t="s">
        <v>332</v>
      </c>
      <c r="B64" s="80"/>
      <c r="C64" s="101"/>
      <c r="D64" s="101"/>
      <c r="E64" s="72"/>
      <c r="F64" s="195"/>
      <c r="G64" s="196"/>
      <c r="H64" s="196"/>
      <c r="I64" s="196"/>
      <c r="J64" s="197"/>
      <c r="K64" s="92"/>
      <c r="L64" s="88"/>
      <c r="N64" s="2"/>
      <c r="O64" s="2"/>
      <c r="P64" s="4"/>
      <c r="Q64" s="2"/>
    </row>
    <row r="65" spans="1:17" ht="15" customHeight="1" x14ac:dyDescent="0.25">
      <c r="A65" s="299" t="s">
        <v>365</v>
      </c>
      <c r="B65" s="303"/>
      <c r="C65" s="236"/>
      <c r="D65" s="237"/>
      <c r="E65" s="238"/>
      <c r="F65" s="289"/>
      <c r="G65" s="290"/>
      <c r="H65" s="290"/>
      <c r="I65" s="290"/>
      <c r="J65" s="291"/>
      <c r="K65" s="92"/>
      <c r="L65" s="88"/>
      <c r="N65" s="2"/>
      <c r="O65" s="2"/>
      <c r="P65" s="2"/>
      <c r="Q65" s="2"/>
    </row>
    <row r="66" spans="1:17" ht="26.25" customHeight="1" x14ac:dyDescent="0.25">
      <c r="A66" s="70" t="s">
        <v>402</v>
      </c>
      <c r="B66" s="154"/>
      <c r="C66" s="154"/>
      <c r="D66" s="154"/>
      <c r="E66" s="154"/>
      <c r="F66" s="198"/>
      <c r="G66" s="199"/>
      <c r="H66" s="199"/>
      <c r="I66" s="199"/>
      <c r="J66" s="200"/>
      <c r="K66" s="92"/>
      <c r="L66" s="88"/>
      <c r="N66" s="2"/>
      <c r="O66" s="2"/>
      <c r="P66" s="2"/>
      <c r="Q66" s="2"/>
    </row>
    <row r="67" spans="1:17" ht="15" customHeight="1" x14ac:dyDescent="0.25">
      <c r="A67" s="57" t="s">
        <v>344</v>
      </c>
      <c r="B67" s="81"/>
      <c r="C67" s="67"/>
      <c r="D67" s="67"/>
      <c r="E67" s="82"/>
      <c r="F67" s="195"/>
      <c r="G67" s="196"/>
      <c r="H67" s="196"/>
      <c r="I67" s="196"/>
      <c r="J67" s="197"/>
      <c r="K67" s="92"/>
      <c r="L67" s="88"/>
      <c r="N67" s="2"/>
      <c r="O67" s="2"/>
      <c r="P67" s="4"/>
      <c r="Q67" s="2"/>
    </row>
    <row r="68" spans="1:17" ht="15" customHeight="1" x14ac:dyDescent="0.25">
      <c r="A68" s="299" t="s">
        <v>365</v>
      </c>
      <c r="B68" s="174"/>
      <c r="C68" s="236"/>
      <c r="D68" s="237"/>
      <c r="E68" s="238"/>
      <c r="F68" s="289"/>
      <c r="G68" s="290"/>
      <c r="H68" s="290"/>
      <c r="I68" s="290"/>
      <c r="J68" s="291"/>
      <c r="K68" s="92"/>
      <c r="L68" s="88"/>
      <c r="N68" s="2"/>
      <c r="O68" s="2"/>
      <c r="P68" s="4"/>
      <c r="Q68" s="2"/>
    </row>
    <row r="69" spans="1:17" ht="24.75" customHeight="1" x14ac:dyDescent="0.25">
      <c r="A69" s="227" t="s">
        <v>493</v>
      </c>
      <c r="B69" s="227"/>
      <c r="C69" s="227"/>
      <c r="D69" s="227"/>
      <c r="E69" s="227"/>
      <c r="F69" s="227"/>
      <c r="G69" s="227"/>
      <c r="H69" s="239"/>
      <c r="I69" s="239"/>
      <c r="J69" s="239"/>
      <c r="K69" s="92"/>
      <c r="L69" s="88"/>
      <c r="N69" s="2"/>
      <c r="O69" s="2"/>
      <c r="P69" s="4"/>
    </row>
    <row r="70" spans="1:17" s="25" customFormat="1" ht="26.25" customHeight="1" x14ac:dyDescent="0.25">
      <c r="A70" s="259" t="s">
        <v>497</v>
      </c>
      <c r="B70" s="260"/>
      <c r="C70" s="260"/>
      <c r="D70" s="260"/>
      <c r="E70" s="260"/>
      <c r="F70" s="260"/>
      <c r="G70" s="260"/>
      <c r="H70" s="260"/>
      <c r="I70" s="260"/>
      <c r="J70" s="261"/>
      <c r="K70" s="9"/>
      <c r="L70" s="91"/>
      <c r="N70" s="19"/>
      <c r="O70" s="19"/>
      <c r="P70" s="20"/>
    </row>
    <row r="71" spans="1:17" ht="50.4" customHeight="1" x14ac:dyDescent="0.25">
      <c r="A71" s="262"/>
      <c r="B71" s="263"/>
      <c r="C71" s="263"/>
      <c r="D71" s="263"/>
      <c r="E71" s="263"/>
      <c r="F71" s="263"/>
      <c r="G71" s="263"/>
      <c r="H71" s="263"/>
      <c r="I71" s="263"/>
      <c r="J71" s="264"/>
      <c r="K71" s="92"/>
      <c r="L71" s="88"/>
      <c r="N71" s="2"/>
      <c r="O71" s="2"/>
      <c r="P71" s="4"/>
    </row>
    <row r="72" spans="1:17" s="25" customFormat="1" ht="15" customHeight="1" x14ac:dyDescent="0.25">
      <c r="A72" s="218" t="s">
        <v>403</v>
      </c>
      <c r="B72" s="219"/>
      <c r="C72" s="219"/>
      <c r="D72" s="219"/>
      <c r="E72" s="219"/>
      <c r="F72" s="219"/>
      <c r="G72" s="219"/>
      <c r="H72" s="219"/>
      <c r="I72" s="219"/>
      <c r="J72" s="220"/>
      <c r="K72" s="92"/>
      <c r="L72" s="91"/>
      <c r="N72" s="19"/>
      <c r="O72" s="19"/>
      <c r="P72" s="20"/>
      <c r="Q72" s="19"/>
    </row>
    <row r="73" spans="1:17" s="25" customFormat="1" ht="15" customHeight="1" x14ac:dyDescent="0.25">
      <c r="A73" s="35" t="s">
        <v>404</v>
      </c>
      <c r="B73" s="102"/>
      <c r="C73" s="102"/>
      <c r="D73" s="102"/>
      <c r="E73" s="102"/>
      <c r="F73" s="102"/>
      <c r="G73" s="102"/>
      <c r="H73" s="102"/>
      <c r="I73" s="102"/>
      <c r="J73" s="36"/>
      <c r="K73" s="92"/>
      <c r="L73" s="91"/>
      <c r="N73" s="19"/>
      <c r="O73" s="19"/>
      <c r="P73" s="20"/>
      <c r="Q73" s="19"/>
    </row>
    <row r="74" spans="1:17" ht="15" customHeight="1" x14ac:dyDescent="0.25">
      <c r="A74" s="39"/>
      <c r="B74" s="13"/>
      <c r="C74" s="13"/>
      <c r="D74" s="13"/>
      <c r="E74" s="13"/>
      <c r="F74" s="13"/>
      <c r="G74" s="13"/>
      <c r="H74" s="13"/>
      <c r="I74" s="13"/>
      <c r="J74" s="43"/>
      <c r="K74" s="92"/>
      <c r="L74" s="88"/>
      <c r="N74" s="2"/>
      <c r="O74" s="2"/>
      <c r="P74" s="4"/>
      <c r="Q74" s="2"/>
    </row>
    <row r="75" spans="1:17" s="3" customFormat="1" ht="4.5" customHeight="1" x14ac:dyDescent="0.25">
      <c r="A75" s="39"/>
      <c r="B75" s="13"/>
      <c r="C75" s="13"/>
      <c r="D75" s="13"/>
      <c r="E75" s="13"/>
      <c r="F75" s="13"/>
      <c r="G75" s="13"/>
      <c r="H75" s="13"/>
      <c r="I75" s="13"/>
      <c r="J75" s="43"/>
      <c r="K75" s="92"/>
      <c r="L75" s="28"/>
      <c r="N75" s="10"/>
      <c r="O75" s="2"/>
      <c r="P75" s="4"/>
      <c r="Q75" s="2"/>
    </row>
    <row r="76" spans="1:17" s="22" customFormat="1" ht="15" customHeight="1" x14ac:dyDescent="0.25">
      <c r="A76" s="37" t="s">
        <v>405</v>
      </c>
      <c r="B76" s="23"/>
      <c r="C76" s="23"/>
      <c r="D76" s="23"/>
      <c r="E76" s="23"/>
      <c r="F76" s="23"/>
      <c r="G76" s="23"/>
      <c r="H76" s="23"/>
      <c r="I76" s="23"/>
      <c r="J76" s="38"/>
      <c r="K76" s="92"/>
      <c r="L76" s="15"/>
      <c r="N76" s="19"/>
      <c r="O76" s="19"/>
      <c r="P76" s="20"/>
      <c r="Q76" s="19"/>
    </row>
    <row r="77" spans="1:17" s="3" customFormat="1" ht="15" customHeight="1" x14ac:dyDescent="0.25">
      <c r="A77" s="39"/>
      <c r="B77" s="13"/>
      <c r="C77" s="13"/>
      <c r="D77" s="13"/>
      <c r="E77" s="13"/>
      <c r="F77" s="13"/>
      <c r="G77" s="13"/>
      <c r="H77" s="13"/>
      <c r="I77" s="13"/>
      <c r="J77" s="43"/>
      <c r="K77" s="92"/>
      <c r="L77" s="28"/>
      <c r="N77" s="2"/>
      <c r="O77" s="2"/>
      <c r="P77" s="4"/>
      <c r="Q77" s="2"/>
    </row>
    <row r="78" spans="1:17" s="3" customFormat="1" ht="5.25" customHeight="1" x14ac:dyDescent="0.25">
      <c r="A78" s="39"/>
      <c r="B78" s="13"/>
      <c r="C78" s="13"/>
      <c r="D78" s="13"/>
      <c r="E78" s="13"/>
      <c r="F78" s="13"/>
      <c r="G78" s="13"/>
      <c r="H78" s="13"/>
      <c r="I78" s="13"/>
      <c r="J78" s="43"/>
      <c r="K78" s="92"/>
      <c r="L78" s="28"/>
      <c r="N78" s="2"/>
      <c r="O78" s="2"/>
      <c r="P78" s="4"/>
      <c r="Q78" s="2"/>
    </row>
    <row r="79" spans="1:17" s="22" customFormat="1" ht="15" customHeight="1" x14ac:dyDescent="0.25">
      <c r="A79" s="37" t="s">
        <v>504</v>
      </c>
      <c r="B79" s="23"/>
      <c r="C79" s="23"/>
      <c r="D79" s="23"/>
      <c r="E79" s="23"/>
      <c r="F79" s="23"/>
      <c r="G79" s="23"/>
      <c r="H79" s="23"/>
      <c r="I79" s="23"/>
      <c r="J79" s="38"/>
      <c r="K79" s="92"/>
      <c r="L79" s="15"/>
      <c r="N79" s="19"/>
      <c r="O79" s="19"/>
      <c r="P79" s="20"/>
      <c r="Q79" s="19"/>
    </row>
    <row r="80" spans="1:17" s="3" customFormat="1" ht="15" customHeight="1" x14ac:dyDescent="0.25">
      <c r="A80" s="39"/>
      <c r="B80" s="13"/>
      <c r="C80" s="13"/>
      <c r="D80" s="13"/>
      <c r="E80" s="13"/>
      <c r="F80" s="13"/>
      <c r="G80" s="13"/>
      <c r="H80" s="13"/>
      <c r="I80" s="13"/>
      <c r="J80" s="43"/>
      <c r="K80" s="92"/>
      <c r="L80" s="28"/>
      <c r="N80" s="2"/>
      <c r="O80" s="2"/>
      <c r="P80" s="4"/>
      <c r="Q80" s="2"/>
    </row>
    <row r="81" spans="1:17" s="3" customFormat="1" ht="15" customHeight="1" x14ac:dyDescent="0.25">
      <c r="A81" s="39"/>
      <c r="B81" s="13"/>
      <c r="C81" s="13"/>
      <c r="D81" s="13"/>
      <c r="E81" s="13"/>
      <c r="F81" s="13"/>
      <c r="G81" s="13"/>
      <c r="H81" s="13"/>
      <c r="I81" s="13"/>
      <c r="J81" s="43"/>
      <c r="K81" s="92"/>
      <c r="L81" s="28"/>
      <c r="N81" s="2"/>
      <c r="O81" s="2"/>
      <c r="P81" s="4"/>
      <c r="Q81" s="2"/>
    </row>
    <row r="82" spans="1:17" s="25" customFormat="1" ht="15" customHeight="1" x14ac:dyDescent="0.25">
      <c r="A82" s="296" t="s">
        <v>290</v>
      </c>
      <c r="B82" s="297"/>
      <c r="C82" s="297"/>
      <c r="D82" s="297"/>
      <c r="E82" s="297"/>
      <c r="F82" s="297"/>
      <c r="G82" s="297"/>
      <c r="H82" s="297"/>
      <c r="I82" s="297"/>
      <c r="J82" s="298"/>
      <c r="K82" s="92"/>
      <c r="L82" s="91"/>
      <c r="N82" s="19"/>
      <c r="O82" s="19"/>
      <c r="P82" s="20"/>
      <c r="Q82" s="19"/>
    </row>
    <row r="83" spans="1:17" ht="15" customHeight="1" x14ac:dyDescent="0.25">
      <c r="A83" s="268" t="s">
        <v>291</v>
      </c>
      <c r="B83" s="269"/>
      <c r="C83" s="269"/>
      <c r="D83" s="269"/>
      <c r="E83" s="13"/>
      <c r="F83" s="13"/>
      <c r="G83" s="13"/>
      <c r="H83" s="252"/>
      <c r="I83" s="252"/>
      <c r="J83" s="253"/>
      <c r="K83" s="92"/>
      <c r="L83" s="88"/>
      <c r="N83" s="2"/>
      <c r="O83" s="2"/>
      <c r="P83" s="4"/>
      <c r="Q83" s="2"/>
    </row>
    <row r="84" spans="1:17" ht="15" customHeight="1" x14ac:dyDescent="0.25">
      <c r="A84" s="39"/>
      <c r="B84" s="13"/>
      <c r="C84" s="13"/>
      <c r="D84" s="13"/>
      <c r="E84" s="13"/>
      <c r="F84" s="13"/>
      <c r="G84" s="13"/>
      <c r="H84" s="13"/>
      <c r="I84" s="13"/>
      <c r="J84" s="43"/>
      <c r="K84" s="92"/>
      <c r="L84" s="88"/>
      <c r="N84" s="2"/>
      <c r="O84" s="2"/>
      <c r="P84" s="4"/>
      <c r="Q84" s="2"/>
    </row>
    <row r="85" spans="1:17" ht="15" customHeight="1" x14ac:dyDescent="0.25">
      <c r="A85" s="268" t="s">
        <v>292</v>
      </c>
      <c r="B85" s="269"/>
      <c r="C85" s="269"/>
      <c r="D85" s="269"/>
      <c r="E85" s="13"/>
      <c r="F85" s="13"/>
      <c r="G85" s="13"/>
      <c r="H85" s="252"/>
      <c r="I85" s="252"/>
      <c r="J85" s="253"/>
      <c r="K85" s="92"/>
      <c r="L85" s="88"/>
      <c r="N85" s="2"/>
      <c r="O85" s="2"/>
      <c r="P85" s="4"/>
      <c r="Q85" s="2"/>
    </row>
    <row r="86" spans="1:17" ht="15" customHeight="1" x14ac:dyDescent="0.25">
      <c r="A86" s="65"/>
      <c r="B86" s="103"/>
      <c r="C86" s="103"/>
      <c r="D86" s="103"/>
      <c r="E86" s="13"/>
      <c r="F86" s="13"/>
      <c r="G86" s="13"/>
      <c r="H86" s="13"/>
      <c r="I86" s="13"/>
      <c r="J86" s="43"/>
      <c r="K86" s="92"/>
      <c r="L86" s="88"/>
      <c r="N86" s="2"/>
      <c r="O86" s="2"/>
      <c r="P86" s="4"/>
      <c r="Q86" s="2"/>
    </row>
    <row r="87" spans="1:17" ht="15" customHeight="1" x14ac:dyDescent="0.25">
      <c r="A87" s="268" t="s">
        <v>293</v>
      </c>
      <c r="B87" s="269"/>
      <c r="C87" s="269"/>
      <c r="D87" s="269"/>
      <c r="E87" s="13"/>
      <c r="F87" s="13"/>
      <c r="G87" s="13"/>
      <c r="H87" s="252"/>
      <c r="I87" s="252"/>
      <c r="J87" s="253"/>
      <c r="K87" s="92"/>
      <c r="L87" s="88"/>
      <c r="N87" s="2"/>
      <c r="O87" s="2"/>
      <c r="P87" s="4"/>
      <c r="Q87" s="2"/>
    </row>
    <row r="88" spans="1:17" ht="15" customHeight="1" x14ac:dyDescent="0.25">
      <c r="A88" s="65"/>
      <c r="B88" s="103"/>
      <c r="C88" s="103"/>
      <c r="D88" s="103"/>
      <c r="E88" s="13"/>
      <c r="F88" s="13"/>
      <c r="G88" s="13"/>
      <c r="H88" s="13"/>
      <c r="I88" s="13"/>
      <c r="J88" s="43"/>
      <c r="K88" s="92"/>
      <c r="L88" s="88"/>
      <c r="N88" s="2"/>
      <c r="O88" s="2"/>
      <c r="P88" s="4"/>
      <c r="Q88" s="2"/>
    </row>
    <row r="89" spans="1:17" s="25" customFormat="1" ht="15" customHeight="1" x14ac:dyDescent="0.25">
      <c r="A89" s="296" t="s">
        <v>366</v>
      </c>
      <c r="B89" s="297"/>
      <c r="C89" s="297"/>
      <c r="D89" s="297"/>
      <c r="E89" s="297"/>
      <c r="F89" s="297"/>
      <c r="G89" s="297"/>
      <c r="H89" s="297"/>
      <c r="I89" s="297"/>
      <c r="J89" s="298"/>
      <c r="K89" s="92"/>
      <c r="L89" s="91"/>
      <c r="N89" s="19"/>
      <c r="O89" s="19"/>
      <c r="P89" s="20"/>
      <c r="Q89" s="19"/>
    </row>
    <row r="90" spans="1:17" ht="15" customHeight="1" x14ac:dyDescent="0.25">
      <c r="A90" s="268" t="s">
        <v>367</v>
      </c>
      <c r="B90" s="269"/>
      <c r="C90" s="269"/>
      <c r="D90" s="269"/>
      <c r="E90" s="13"/>
      <c r="F90" s="13"/>
      <c r="G90" s="13"/>
      <c r="H90" s="252"/>
      <c r="I90" s="252"/>
      <c r="J90" s="253"/>
      <c r="K90" s="92"/>
      <c r="L90" s="88"/>
      <c r="N90" s="2"/>
      <c r="O90" s="2"/>
      <c r="P90" s="4"/>
      <c r="Q90" s="2"/>
    </row>
    <row r="91" spans="1:17" ht="15" customHeight="1" x14ac:dyDescent="0.25">
      <c r="A91" s="39"/>
      <c r="B91" s="13"/>
      <c r="C91" s="13"/>
      <c r="D91" s="13"/>
      <c r="E91" s="13"/>
      <c r="F91" s="13"/>
      <c r="G91" s="13"/>
      <c r="H91" s="13"/>
      <c r="I91" s="13"/>
      <c r="J91" s="43"/>
      <c r="K91" s="92"/>
      <c r="L91" s="88"/>
      <c r="N91" s="2"/>
      <c r="O91" s="2"/>
      <c r="P91" s="4"/>
      <c r="Q91" s="2"/>
    </row>
    <row r="92" spans="1:17" ht="15" customHeight="1" x14ac:dyDescent="0.25">
      <c r="A92" s="268" t="s">
        <v>368</v>
      </c>
      <c r="B92" s="269"/>
      <c r="C92" s="269"/>
      <c r="D92" s="269"/>
      <c r="E92" s="13"/>
      <c r="F92" s="13"/>
      <c r="G92" s="13"/>
      <c r="H92" s="252"/>
      <c r="I92" s="252"/>
      <c r="J92" s="253"/>
      <c r="K92" s="92"/>
      <c r="L92" s="88"/>
      <c r="N92" s="2"/>
      <c r="O92" s="2"/>
      <c r="P92" s="4"/>
      <c r="Q92" s="2"/>
    </row>
    <row r="93" spans="1:17" ht="15" customHeight="1" x14ac:dyDescent="0.25">
      <c r="A93" s="65"/>
      <c r="B93" s="103"/>
      <c r="C93" s="103"/>
      <c r="D93" s="103"/>
      <c r="E93" s="13"/>
      <c r="F93" s="13"/>
      <c r="G93" s="13"/>
      <c r="H93" s="13"/>
      <c r="I93" s="13"/>
      <c r="J93" s="43"/>
      <c r="K93" s="92"/>
      <c r="L93" s="88"/>
      <c r="N93" s="2"/>
      <c r="O93" s="2"/>
      <c r="P93" s="4"/>
      <c r="Q93" s="2"/>
    </row>
    <row r="94" spans="1:17" ht="15" customHeight="1" x14ac:dyDescent="0.25">
      <c r="A94" s="268" t="s">
        <v>369</v>
      </c>
      <c r="B94" s="269"/>
      <c r="C94" s="269"/>
      <c r="D94" s="269"/>
      <c r="E94" s="13"/>
      <c r="F94" s="13"/>
      <c r="G94" s="13"/>
      <c r="H94" s="252"/>
      <c r="I94" s="252"/>
      <c r="J94" s="253"/>
      <c r="K94" s="92"/>
      <c r="L94" s="88"/>
      <c r="N94" s="2"/>
      <c r="O94" s="2"/>
      <c r="P94" s="4"/>
      <c r="Q94" s="2"/>
    </row>
    <row r="95" spans="1:17" ht="15" customHeight="1" x14ac:dyDescent="0.25">
      <c r="A95" s="65"/>
      <c r="B95" s="103"/>
      <c r="C95" s="103"/>
      <c r="D95" s="103"/>
      <c r="E95" s="13"/>
      <c r="F95" s="13"/>
      <c r="G95" s="13"/>
      <c r="H95" s="13"/>
      <c r="I95" s="13"/>
      <c r="J95" s="43"/>
      <c r="K95" s="92"/>
      <c r="L95" s="88"/>
      <c r="N95" s="2"/>
      <c r="O95" s="2"/>
      <c r="P95" s="4"/>
      <c r="Q95" s="2"/>
    </row>
    <row r="96" spans="1:17" s="25" customFormat="1" ht="15" customHeight="1" x14ac:dyDescent="0.25">
      <c r="A96" s="270" t="s">
        <v>290</v>
      </c>
      <c r="B96" s="271"/>
      <c r="C96" s="271"/>
      <c r="D96" s="271"/>
      <c r="E96" s="271"/>
      <c r="F96" s="271"/>
      <c r="G96" s="271"/>
      <c r="H96" s="271"/>
      <c r="I96" s="271"/>
      <c r="J96" s="272"/>
      <c r="K96" s="24"/>
      <c r="L96" s="91"/>
      <c r="N96" s="19"/>
      <c r="O96" s="19"/>
      <c r="P96" s="20"/>
      <c r="Q96" s="19"/>
    </row>
    <row r="97" spans="1:19" ht="15" customHeight="1" x14ac:dyDescent="0.25">
      <c r="A97" s="273" t="s">
        <v>294</v>
      </c>
      <c r="B97" s="274"/>
      <c r="C97" s="274"/>
      <c r="D97" s="274"/>
      <c r="E97" s="13"/>
      <c r="F97" s="13"/>
      <c r="G97" s="13"/>
      <c r="H97" s="252"/>
      <c r="I97" s="252"/>
      <c r="J97" s="253"/>
      <c r="K97" s="92"/>
      <c r="L97" s="88"/>
      <c r="N97" s="2"/>
      <c r="O97" s="2"/>
      <c r="P97" s="4"/>
      <c r="Q97" s="2"/>
    </row>
    <row r="98" spans="1:19" ht="15" customHeight="1" x14ac:dyDescent="0.25">
      <c r="A98" s="275"/>
      <c r="B98" s="269"/>
      <c r="C98" s="269"/>
      <c r="D98" s="269"/>
      <c r="E98" s="13"/>
      <c r="F98" s="13"/>
      <c r="G98" s="13"/>
      <c r="H98" s="13"/>
      <c r="I98" s="13"/>
      <c r="J98" s="43"/>
      <c r="K98" s="92"/>
      <c r="L98" s="88"/>
      <c r="N98" s="2"/>
      <c r="O98" s="2"/>
      <c r="P98" s="4"/>
      <c r="Q98" s="2"/>
    </row>
    <row r="99" spans="1:19" ht="15" customHeight="1" x14ac:dyDescent="0.25">
      <c r="A99" s="277" t="s">
        <v>489</v>
      </c>
      <c r="B99" s="278"/>
      <c r="C99" s="278"/>
      <c r="D99" s="278"/>
      <c r="E99" s="13"/>
      <c r="F99" s="13"/>
      <c r="G99" s="13"/>
      <c r="H99" s="175"/>
      <c r="I99" s="175"/>
      <c r="J99" s="258"/>
      <c r="K99" s="92"/>
      <c r="L99" s="88"/>
      <c r="N99" s="2"/>
      <c r="O99" s="2"/>
      <c r="P99" s="4"/>
      <c r="Q99" s="2"/>
    </row>
    <row r="100" spans="1:19" ht="19.5" customHeight="1" x14ac:dyDescent="0.25">
      <c r="A100" s="277"/>
      <c r="B100" s="278"/>
      <c r="C100" s="278"/>
      <c r="D100" s="278"/>
      <c r="E100" s="13"/>
      <c r="F100" s="13"/>
      <c r="G100" s="13"/>
      <c r="H100" s="175"/>
      <c r="I100" s="175"/>
      <c r="J100" s="258"/>
      <c r="K100" s="92"/>
      <c r="L100" s="88"/>
      <c r="N100" s="2"/>
      <c r="O100" s="2"/>
      <c r="P100" s="4"/>
      <c r="Q100" s="2"/>
    </row>
    <row r="101" spans="1:19" ht="48" customHeight="1" x14ac:dyDescent="0.25">
      <c r="A101" s="256" t="s">
        <v>490</v>
      </c>
      <c r="B101" s="257"/>
      <c r="C101" s="257"/>
      <c r="D101" s="257"/>
      <c r="E101" s="257"/>
      <c r="F101" s="257"/>
      <c r="G101" s="257"/>
      <c r="H101" s="257"/>
      <c r="I101" s="257"/>
      <c r="J101" s="276"/>
      <c r="K101" s="92"/>
      <c r="L101" s="88"/>
      <c r="N101" s="2"/>
      <c r="O101" s="2"/>
      <c r="P101" s="4"/>
    </row>
    <row r="102" spans="1:19" s="26" customFormat="1" ht="22.5" customHeight="1" x14ac:dyDescent="0.2">
      <c r="A102" s="265" t="s">
        <v>487</v>
      </c>
      <c r="B102" s="266"/>
      <c r="C102" s="266"/>
      <c r="D102" s="266"/>
      <c r="E102" s="266"/>
      <c r="F102" s="266"/>
      <c r="G102" s="266"/>
      <c r="H102" s="266"/>
      <c r="I102" s="266"/>
      <c r="J102" s="267"/>
      <c r="K102" s="41"/>
      <c r="L102" s="42"/>
      <c r="N102" s="18"/>
      <c r="O102" s="18"/>
      <c r="P102" s="17"/>
    </row>
    <row r="103" spans="1:19" s="12" customFormat="1" ht="15" customHeight="1" x14ac:dyDescent="0.25">
      <c r="A103" s="39" t="s">
        <v>488</v>
      </c>
      <c r="B103" s="13"/>
      <c r="C103" s="13"/>
      <c r="D103" s="13"/>
      <c r="E103" s="13"/>
      <c r="F103" s="13"/>
      <c r="G103" s="13"/>
      <c r="H103" s="13"/>
      <c r="I103" s="13"/>
      <c r="J103" s="43"/>
      <c r="K103" s="44"/>
      <c r="L103" s="13"/>
      <c r="M103" s="13"/>
      <c r="N103" s="13"/>
      <c r="O103" s="13"/>
      <c r="P103" s="13"/>
      <c r="Q103" s="13"/>
      <c r="R103" s="13"/>
      <c r="S103" s="13"/>
    </row>
    <row r="104" spans="1:19" s="1" customFormat="1" ht="15" customHeight="1" x14ac:dyDescent="0.2">
      <c r="A104" s="39" t="s">
        <v>333</v>
      </c>
      <c r="B104" s="13"/>
      <c r="C104" s="26"/>
      <c r="D104" s="13"/>
      <c r="E104" s="195"/>
      <c r="F104" s="250"/>
      <c r="G104" s="104" t="s">
        <v>46</v>
      </c>
      <c r="H104" s="252"/>
      <c r="I104" s="252"/>
      <c r="J104" s="253"/>
      <c r="K104" s="45"/>
      <c r="L104" s="46"/>
      <c r="N104" s="16"/>
      <c r="O104" s="16"/>
      <c r="P104" s="14"/>
    </row>
    <row r="105" spans="1:19" s="1" customFormat="1" ht="15" customHeight="1" x14ac:dyDescent="0.2">
      <c r="A105" s="47"/>
      <c r="B105" s="105"/>
      <c r="C105" s="105"/>
      <c r="D105" s="105"/>
      <c r="E105" s="198"/>
      <c r="F105" s="251"/>
      <c r="G105" s="105"/>
      <c r="H105" s="105"/>
      <c r="I105" s="105"/>
      <c r="J105" s="43"/>
      <c r="K105" s="45"/>
      <c r="L105" s="46"/>
      <c r="N105" s="16"/>
      <c r="O105" s="16"/>
      <c r="P105" s="14"/>
    </row>
    <row r="106" spans="1:19" s="26" customFormat="1" ht="15" customHeight="1" x14ac:dyDescent="0.2">
      <c r="A106" s="247" t="s">
        <v>49</v>
      </c>
      <c r="B106" s="248"/>
      <c r="C106" s="248"/>
      <c r="D106" s="248"/>
      <c r="E106" s="248"/>
      <c r="F106" s="248"/>
      <c r="G106" s="248"/>
      <c r="H106" s="248"/>
      <c r="I106" s="248"/>
      <c r="J106" s="249"/>
      <c r="K106" s="45"/>
      <c r="L106" s="42"/>
      <c r="N106" s="18"/>
      <c r="O106" s="18"/>
      <c r="P106" s="17"/>
    </row>
    <row r="107" spans="1:19" s="1" customFormat="1" ht="15" customHeight="1" x14ac:dyDescent="0.2">
      <c r="A107" s="35" t="s">
        <v>349</v>
      </c>
      <c r="B107" s="102"/>
      <c r="C107" s="102"/>
      <c r="D107" s="102"/>
      <c r="E107" s="102"/>
      <c r="F107" s="102"/>
      <c r="G107" s="102"/>
      <c r="H107" s="102"/>
      <c r="I107" s="102"/>
      <c r="J107" s="36"/>
      <c r="K107" s="45"/>
      <c r="L107" s="46"/>
      <c r="N107" s="16"/>
      <c r="O107" s="16"/>
      <c r="P107" s="14"/>
    </row>
    <row r="108" spans="1:19" s="1" customFormat="1" ht="15" customHeight="1" x14ac:dyDescent="0.2">
      <c r="A108" s="254" t="s">
        <v>334</v>
      </c>
      <c r="B108" s="255"/>
      <c r="C108" s="255"/>
      <c r="D108" s="106"/>
      <c r="E108" s="195"/>
      <c r="F108" s="250"/>
      <c r="G108" s="107" t="s">
        <v>46</v>
      </c>
      <c r="H108" s="252"/>
      <c r="I108" s="252"/>
      <c r="J108" s="253"/>
      <c r="K108" s="45"/>
      <c r="L108" s="46"/>
      <c r="N108" s="16"/>
      <c r="O108" s="16"/>
      <c r="P108" s="14"/>
    </row>
    <row r="109" spans="1:19" s="1" customFormat="1" ht="15" customHeight="1" x14ac:dyDescent="0.2">
      <c r="A109" s="256"/>
      <c r="B109" s="257"/>
      <c r="C109" s="257"/>
      <c r="D109" s="13"/>
      <c r="E109" s="198"/>
      <c r="F109" s="251"/>
      <c r="G109" s="106"/>
      <c r="H109" s="106"/>
      <c r="I109" s="106"/>
      <c r="J109" s="43"/>
      <c r="K109" s="45"/>
      <c r="L109" s="46"/>
      <c r="N109" s="16"/>
      <c r="O109" s="16"/>
      <c r="P109" s="14"/>
    </row>
    <row r="110" spans="1:19" s="26" customFormat="1" ht="15" customHeight="1" x14ac:dyDescent="0.2">
      <c r="A110" s="247" t="s">
        <v>47</v>
      </c>
      <c r="B110" s="248"/>
      <c r="C110" s="248"/>
      <c r="D110" s="248"/>
      <c r="E110" s="248"/>
      <c r="F110" s="248"/>
      <c r="G110" s="248"/>
      <c r="H110" s="248"/>
      <c r="I110" s="248"/>
      <c r="J110" s="249"/>
      <c r="K110" s="45"/>
      <c r="L110" s="42"/>
      <c r="N110" s="18"/>
      <c r="O110" s="18"/>
      <c r="P110" s="17"/>
    </row>
    <row r="111" spans="1:19" s="1" customFormat="1" ht="15" customHeight="1" x14ac:dyDescent="0.2">
      <c r="A111" s="35" t="s">
        <v>335</v>
      </c>
      <c r="B111" s="106"/>
      <c r="C111" s="106"/>
      <c r="D111" s="106"/>
      <c r="E111" s="195"/>
      <c r="F111" s="250"/>
      <c r="G111" s="107" t="s">
        <v>46</v>
      </c>
      <c r="H111" s="294"/>
      <c r="I111" s="294"/>
      <c r="J111" s="295"/>
      <c r="K111" s="45"/>
      <c r="L111" s="46"/>
      <c r="N111" s="16"/>
      <c r="O111" s="16"/>
      <c r="P111" s="14"/>
    </row>
    <row r="112" spans="1:19" s="1" customFormat="1" ht="15" customHeight="1" thickBot="1" x14ac:dyDescent="0.25">
      <c r="A112" s="48"/>
      <c r="B112" s="49"/>
      <c r="C112" s="49"/>
      <c r="D112" s="49"/>
      <c r="E112" s="292"/>
      <c r="F112" s="293"/>
      <c r="G112" s="49"/>
      <c r="H112" s="49"/>
      <c r="I112" s="49"/>
      <c r="J112" s="50"/>
      <c r="K112" s="51"/>
      <c r="L112" s="46"/>
      <c r="N112" s="16"/>
      <c r="O112" s="16"/>
      <c r="P112" s="14"/>
    </row>
    <row r="113" spans="1:17" ht="15" customHeight="1" x14ac:dyDescent="0.25">
      <c r="N113" s="2"/>
      <c r="O113" s="2"/>
      <c r="P113" s="4"/>
    </row>
    <row r="114" spans="1:17" ht="15" customHeight="1" x14ac:dyDescent="0.25">
      <c r="N114" s="2"/>
      <c r="O114" s="2"/>
      <c r="P114" s="4"/>
    </row>
    <row r="115" spans="1:17" x14ac:dyDescent="0.25">
      <c r="G115" s="6"/>
      <c r="H115" s="72"/>
      <c r="I115" s="72"/>
      <c r="N115" s="2"/>
      <c r="O115" s="2"/>
      <c r="P115" s="4"/>
    </row>
    <row r="116" spans="1:17" x14ac:dyDescent="0.25">
      <c r="G116" s="72"/>
      <c r="H116" s="72"/>
      <c r="I116" s="72"/>
      <c r="N116" s="2"/>
      <c r="O116" s="2"/>
      <c r="P116" s="4"/>
    </row>
    <row r="117" spans="1:17" x14ac:dyDescent="0.25">
      <c r="A117" s="83"/>
      <c r="B117" s="83"/>
      <c r="C117" s="83"/>
      <c r="D117" s="83"/>
      <c r="E117" s="83"/>
      <c r="F117" s="83"/>
      <c r="G117" s="83"/>
      <c r="H117" s="83"/>
      <c r="I117" s="83"/>
      <c r="N117" s="2"/>
      <c r="O117" s="2"/>
      <c r="P117" s="4"/>
    </row>
    <row r="118" spans="1:17" x14ac:dyDescent="0.25">
      <c r="A118" s="19"/>
      <c r="B118" s="18"/>
      <c r="C118" s="18"/>
      <c r="D118" s="18"/>
      <c r="E118" s="18"/>
      <c r="F118" s="18"/>
      <c r="G118" s="84"/>
      <c r="H118" s="18"/>
      <c r="I118" s="18"/>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KlMVPw2v0adlWPmbBtGjf+lTMlLyVXqmUwCHfbi51mzKDAPPlzJw+Cj44/jnKVlSMqD4fENnaULlkx2x35JQzA==" saltValue="jBnEcyYo4ZCcf5j1ilgsIg==" spinCount="100000" sheet="1" formatCells="0" formatColumns="0" formatRows="0" insertColumns="0" insertRows="0" insertHyperlinks="0" deleteColumns="0" deleteRows="0" sort="0" autoFilter="0" pivotTables="0"/>
  <mergeCells count="155">
    <mergeCell ref="A110:J110"/>
    <mergeCell ref="E111:F112"/>
    <mergeCell ref="H111:J111"/>
    <mergeCell ref="A102:J102"/>
    <mergeCell ref="E104:F105"/>
    <mergeCell ref="H104:J104"/>
    <mergeCell ref="A106:J106"/>
    <mergeCell ref="A108:C109"/>
    <mergeCell ref="E108:F109"/>
    <mergeCell ref="H108:J108"/>
    <mergeCell ref="A96:J96"/>
    <mergeCell ref="A97:D98"/>
    <mergeCell ref="H97:J97"/>
    <mergeCell ref="A99:D100"/>
    <mergeCell ref="H99:J100"/>
    <mergeCell ref="A101:J101"/>
    <mergeCell ref="A89:J89"/>
    <mergeCell ref="A90:D90"/>
    <mergeCell ref="H90:J90"/>
    <mergeCell ref="A92:D92"/>
    <mergeCell ref="H92:J92"/>
    <mergeCell ref="A94:D94"/>
    <mergeCell ref="H94:J94"/>
    <mergeCell ref="A83:D83"/>
    <mergeCell ref="H83:J83"/>
    <mergeCell ref="A85:D85"/>
    <mergeCell ref="H85:J85"/>
    <mergeCell ref="A87:D87"/>
    <mergeCell ref="H87:J87"/>
    <mergeCell ref="A69:G69"/>
    <mergeCell ref="H69:J69"/>
    <mergeCell ref="A70:J70"/>
    <mergeCell ref="A71:J71"/>
    <mergeCell ref="A72:J72"/>
    <mergeCell ref="A82:J82"/>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57:D57"/>
    <mergeCell ref="H57:I57"/>
    <mergeCell ref="A58:D58"/>
    <mergeCell ref="H58:I58"/>
    <mergeCell ref="A59:D59"/>
    <mergeCell ref="H59:I59"/>
    <mergeCell ref="J52:J53"/>
    <mergeCell ref="A54:D54"/>
    <mergeCell ref="H54:I54"/>
    <mergeCell ref="A55:D55"/>
    <mergeCell ref="H55:I55"/>
    <mergeCell ref="A56:D56"/>
    <mergeCell ref="H56:I56"/>
    <mergeCell ref="A49:J49"/>
    <mergeCell ref="A50:D50"/>
    <mergeCell ref="E50:J50"/>
    <mergeCell ref="A51:J51"/>
    <mergeCell ref="K51:K53"/>
    <mergeCell ref="A52:D53"/>
    <mergeCell ref="E52:E53"/>
    <mergeCell ref="F52:F53"/>
    <mergeCell ref="G52:G53"/>
    <mergeCell ref="H52:I53"/>
    <mergeCell ref="A46:D46"/>
    <mergeCell ref="H46:I46"/>
    <mergeCell ref="A47:D47"/>
    <mergeCell ref="H47:I47"/>
    <mergeCell ref="A48:D48"/>
    <mergeCell ref="H48:I48"/>
    <mergeCell ref="A43:D43"/>
    <mergeCell ref="H43:I43"/>
    <mergeCell ref="A44:D44"/>
    <mergeCell ref="H44:I44"/>
    <mergeCell ref="A45:D45"/>
    <mergeCell ref="H45:I45"/>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33:F33"/>
    <mergeCell ref="I33:J33"/>
    <mergeCell ref="A34:F34"/>
    <mergeCell ref="I34:J34"/>
    <mergeCell ref="A35:F35"/>
    <mergeCell ref="I35:J35"/>
    <mergeCell ref="A30:F30"/>
    <mergeCell ref="I30:J30"/>
    <mergeCell ref="A31:F31"/>
    <mergeCell ref="I31:J31"/>
    <mergeCell ref="A32:F32"/>
    <mergeCell ref="I32:J32"/>
    <mergeCell ref="G7:J7"/>
    <mergeCell ref="B8:E8"/>
    <mergeCell ref="B9:E9"/>
    <mergeCell ref="B11:E11"/>
    <mergeCell ref="G11:J11"/>
    <mergeCell ref="B12:J13"/>
    <mergeCell ref="A28:D28"/>
    <mergeCell ref="E28:J28"/>
    <mergeCell ref="A29:D29"/>
    <mergeCell ref="E29:J29"/>
    <mergeCell ref="B21:E21"/>
    <mergeCell ref="F21:H21"/>
    <mergeCell ref="I21:J21"/>
    <mergeCell ref="B22:E22"/>
    <mergeCell ref="F22:J22"/>
    <mergeCell ref="B23:E23"/>
    <mergeCell ref="F23:H23"/>
    <mergeCell ref="I23:J23"/>
    <mergeCell ref="B24:E24"/>
    <mergeCell ref="F24:H24"/>
    <mergeCell ref="B25:E25"/>
    <mergeCell ref="A1:J1"/>
    <mergeCell ref="A2:J2"/>
    <mergeCell ref="A3:J3"/>
    <mergeCell ref="A4:E4"/>
    <mergeCell ref="L19:N19"/>
    <mergeCell ref="B20:E20"/>
    <mergeCell ref="F20:H20"/>
    <mergeCell ref="I20:J20"/>
    <mergeCell ref="A15:J15"/>
    <mergeCell ref="A16:J16"/>
    <mergeCell ref="A17:D17"/>
    <mergeCell ref="E17:J17"/>
    <mergeCell ref="B18:E18"/>
    <mergeCell ref="F18:H18"/>
    <mergeCell ref="I18:J18"/>
    <mergeCell ref="K4:K13"/>
    <mergeCell ref="B5:E5"/>
    <mergeCell ref="G5:J5"/>
    <mergeCell ref="B6:E6"/>
    <mergeCell ref="G6:J6"/>
    <mergeCell ref="B7:E7"/>
    <mergeCell ref="B19:E19"/>
    <mergeCell ref="F19:H19"/>
    <mergeCell ref="I19:J19"/>
  </mergeCells>
  <conditionalFormatting sqref="H31:H37">
    <cfRule type="expression" dxfId="19" priority="2">
      <formula>IF(B25="","",B25&lt;G21)</formula>
    </cfRule>
  </conditionalFormatting>
  <conditionalFormatting sqref="K2">
    <cfRule type="expression" dxfId="18" priority="1">
      <formula>IF(E1048572="","",E1048572&lt;J1048568)</formula>
    </cfRule>
  </conditionalFormatting>
  <conditionalFormatting sqref="K31:K37">
    <cfRule type="expression" dxfId="17" priority="3">
      <formula>AND($H31&lt;&gt;"",$I31&lt;&gt;"",$K$2&lt;&gt;"",$H31+$I31&gt;=$K$2)</formula>
    </cfRule>
  </conditionalFormatting>
  <conditionalFormatting sqref="K41:K48">
    <cfRule type="expression" dxfId="16" priority="4">
      <formula>AND($F41&lt;&gt;"",$G41&gt;0,$K$2&lt;&gt;"",$F41+$G41&gt;=$K$2)</formula>
    </cfRule>
  </conditionalFormatting>
  <conditionalFormatting sqref="K54:K61">
    <cfRule type="expression" dxfId="15" priority="5">
      <formula>AND($E54&lt;&gt;"",$G54&gt;0,$K$2&lt;&gt;"",$E54+$G54&gt;=$K$2)</formula>
    </cfRule>
  </conditionalFormatting>
  <printOptions horizontalCentered="1"/>
  <pageMargins left="0.25" right="0.25" top="0.75" bottom="0.75" header="0.3" footer="0.3"/>
  <pageSetup paperSize="9" scale="84" fitToHeight="2" orientation="portrait"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9458"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9459"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9460"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9461"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9462"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19463"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19464" r:id="rId11" name="Vervolgkeuzelijst 110">
              <controlPr locked="0" defaultSize="0" autoLine="0" autoPict="0">
                <anchor moveWithCells="1">
                  <from>
                    <xdr:col>6</xdr:col>
                    <xdr:colOff>577850</xdr:colOff>
                    <xdr:row>72</xdr:row>
                    <xdr:rowOff>177800</xdr:rowOff>
                  </from>
                  <to>
                    <xdr:col>9</xdr:col>
                    <xdr:colOff>539750</xdr:colOff>
                    <xdr:row>73</xdr:row>
                    <xdr:rowOff>184150</xdr:rowOff>
                  </to>
                </anchor>
              </controlPr>
            </control>
          </mc:Choice>
        </mc:AlternateContent>
        <mc:AlternateContent xmlns:mc="http://schemas.openxmlformats.org/markup-compatibility/2006">
          <mc:Choice Requires="x14">
            <control shapeId="19465"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9466"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9467"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19468"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9469"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9470"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19471"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9472" r:id="rId19" name="Vervolgkeuzelijst 130">
              <controlPr locked="0" defaultSize="0" autoLine="0" autoPict="0">
                <anchor moveWithCells="1">
                  <from>
                    <xdr:col>6</xdr:col>
                    <xdr:colOff>596900</xdr:colOff>
                    <xdr:row>75</xdr:row>
                    <xdr:rowOff>190500</xdr:rowOff>
                  </from>
                  <to>
                    <xdr:col>9</xdr:col>
                    <xdr:colOff>539750</xdr:colOff>
                    <xdr:row>76</xdr:row>
                    <xdr:rowOff>184150</xdr:rowOff>
                  </to>
                </anchor>
              </controlPr>
            </control>
          </mc:Choice>
        </mc:AlternateContent>
        <mc:AlternateContent xmlns:mc="http://schemas.openxmlformats.org/markup-compatibility/2006">
          <mc:Choice Requires="x14">
            <control shapeId="19473"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9474"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19475"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19476"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19477"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19478"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19479"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9480"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9481"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9482" r:id="rId29" name="Check Box 26">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19483" r:id="rId30" name="Check Box 27">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19484"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9485" r:id="rId32" name="Check Box 29">
              <controlPr locked="0" defaultSize="0" autoFill="0" autoLine="0" autoPict="0">
                <anchor moveWithCells="1">
                  <from>
                    <xdr:col>6</xdr:col>
                    <xdr:colOff>755650</xdr:colOff>
                    <xdr:row>106</xdr:row>
                    <xdr:rowOff>0</xdr:rowOff>
                  </from>
                  <to>
                    <xdr:col>7</xdr:col>
                    <xdr:colOff>304800</xdr:colOff>
                    <xdr:row>107</xdr:row>
                    <xdr:rowOff>0</xdr:rowOff>
                  </to>
                </anchor>
              </controlPr>
            </control>
          </mc:Choice>
        </mc:AlternateContent>
        <mc:AlternateContent xmlns:mc="http://schemas.openxmlformats.org/markup-compatibility/2006">
          <mc:Choice Requires="x14">
            <control shapeId="19486" r:id="rId33" name="Check Box 30">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19487" r:id="rId34" name="Check Box 31">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19488" r:id="rId35" name="Check Box 32">
              <controlPr locked="0" defaultSize="0" autoFill="0" autoLine="0" autoPict="0">
                <anchor moveWithCells="1">
                  <from>
                    <xdr:col>7</xdr:col>
                    <xdr:colOff>63500</xdr:colOff>
                    <xdr:row>47</xdr:row>
                    <xdr:rowOff>190500</xdr:rowOff>
                  </from>
                  <to>
                    <xdr:col>7</xdr:col>
                    <xdr:colOff>457200</xdr:colOff>
                    <xdr:row>49</xdr:row>
                    <xdr:rowOff>25400</xdr:rowOff>
                  </to>
                </anchor>
              </controlPr>
            </control>
          </mc:Choice>
        </mc:AlternateContent>
        <mc:AlternateContent xmlns:mc="http://schemas.openxmlformats.org/markup-compatibility/2006">
          <mc:Choice Requires="x14">
            <control shapeId="19489" r:id="rId36" name="Check Box 33">
              <controlPr locked="0" defaultSize="0" autoFill="0" autoLine="0" autoPict="0">
                <anchor moveWithCells="1">
                  <from>
                    <xdr:col>7</xdr:col>
                    <xdr:colOff>349250</xdr:colOff>
                    <xdr:row>48</xdr:row>
                    <xdr:rowOff>0</xdr:rowOff>
                  </from>
                  <to>
                    <xdr:col>8</xdr:col>
                    <xdr:colOff>0</xdr:colOff>
                    <xdr:row>49</xdr:row>
                    <xdr:rowOff>25400</xdr:rowOff>
                  </to>
                </anchor>
              </controlPr>
            </control>
          </mc:Choice>
        </mc:AlternateContent>
        <mc:AlternateContent xmlns:mc="http://schemas.openxmlformats.org/markup-compatibility/2006">
          <mc:Choice Requires="x14">
            <control shapeId="19490" r:id="rId37" name="Check Box 34">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19491" r:id="rId38" name="Check Box 35">
              <controlPr locked="0" defaultSize="0" autoFill="0" autoLine="0" autoPict="0">
                <anchor moveWithCells="1">
                  <from>
                    <xdr:col>4</xdr:col>
                    <xdr:colOff>6350</xdr:colOff>
                    <xdr:row>78</xdr:row>
                    <xdr:rowOff>158750</xdr:rowOff>
                  </from>
                  <to>
                    <xdr:col>6</xdr:col>
                    <xdr:colOff>609600</xdr:colOff>
                    <xdr:row>80</xdr:row>
                    <xdr:rowOff>6350</xdr:rowOff>
                  </to>
                </anchor>
              </controlPr>
            </control>
          </mc:Choice>
        </mc:AlternateContent>
        <mc:AlternateContent xmlns:mc="http://schemas.openxmlformats.org/markup-compatibility/2006">
          <mc:Choice Requires="x14">
            <control shapeId="19492" r:id="rId39" name="Check Box 36">
              <controlPr locked="0" defaultSize="0" autoFill="0" autoLine="0" autoPict="0">
                <anchor moveWithCells="1">
                  <from>
                    <xdr:col>4</xdr:col>
                    <xdr:colOff>6350</xdr:colOff>
                    <xdr:row>79</xdr:row>
                    <xdr:rowOff>158750</xdr:rowOff>
                  </from>
                  <to>
                    <xdr:col>6</xdr:col>
                    <xdr:colOff>609600</xdr:colOff>
                    <xdr:row>81</xdr:row>
                    <xdr:rowOff>6350</xdr:rowOff>
                  </to>
                </anchor>
              </controlPr>
            </control>
          </mc:Choice>
        </mc:AlternateContent>
        <mc:AlternateContent xmlns:mc="http://schemas.openxmlformats.org/markup-compatibility/2006">
          <mc:Choice Requires="x14">
            <control shapeId="19493" r:id="rId40" name="Selectievakje 141">
              <controlPr locked="0" defaultSize="0" autoFill="0" autoLine="0" autoPict="0">
                <anchor moveWithCells="1">
                  <from>
                    <xdr:col>8</xdr:col>
                    <xdr:colOff>374650</xdr:colOff>
                    <xdr:row>22</xdr:row>
                    <xdr:rowOff>177800</xdr:rowOff>
                  </from>
                  <to>
                    <xdr:col>9</xdr:col>
                    <xdr:colOff>311150</xdr:colOff>
                    <xdr:row>24</xdr:row>
                    <xdr:rowOff>31750</xdr:rowOff>
                  </to>
                </anchor>
              </controlPr>
            </control>
          </mc:Choice>
        </mc:AlternateContent>
        <mc:AlternateContent xmlns:mc="http://schemas.openxmlformats.org/markup-compatibility/2006">
          <mc:Choice Requires="x14">
            <control shapeId="19494"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5931112A-34C6-405A-BC62-E4C62FAF2C81}">
          <x14:formula1>
            <xm:f>'Producten + wachttijd'!$L$2:$L$16</xm:f>
          </x14:formula1>
          <xm:sqref>F54:F58</xm:sqref>
        </x14:dataValidation>
        <x14:dataValidation type="list" allowBlank="1" showInputMessage="1" showErrorMessage="1" xr:uid="{889485CC-11C6-4941-BC7C-E0017873CF50}">
          <x14:formula1>
            <xm:f>'Producten + wachttijd'!$D$2:$D$74</xm:f>
          </x14:formula1>
          <xm:sqref>A41:D45</xm:sqref>
        </x14:dataValidation>
        <x14:dataValidation type="list" allowBlank="1" showInputMessage="1" showErrorMessage="1" xr:uid="{23495FB0-8E65-4712-B1A1-D776B7D38280}">
          <x14:formula1>
            <xm:f>'Producten + wachttijd'!$A$2:$A$19</xm:f>
          </x14:formula1>
          <xm:sqref>A31:F34</xm:sqref>
        </x14:dataValidation>
        <x14:dataValidation type="list" allowBlank="1" showInputMessage="1" showErrorMessage="1" xr:uid="{E73DE37D-F1F9-4D1E-A192-0645972BAFE1}">
          <x14:formula1>
            <xm:f>'Producten + wachttijd'!$G$2:$G$63</xm:f>
          </x14:formula1>
          <xm:sqref>A54:D58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E61EC-FF6E-4035-8A74-6AC038E4523D}">
  <sheetPr>
    <pageSetUpPr fitToPage="1"/>
  </sheetPr>
  <dimension ref="A1:S127"/>
  <sheetViews>
    <sheetView zoomScale="110" zoomScaleNormal="110" zoomScaleSheetLayoutView="100" zoomScalePageLayoutView="20" workbookViewId="0">
      <selection sqref="A1:J1"/>
    </sheetView>
  </sheetViews>
  <sheetFormatPr defaultColWidth="9.08984375" defaultRowHeight="12.5" x14ac:dyDescent="0.25"/>
  <cols>
    <col min="1" max="1" width="15.36328125" style="96" customWidth="1"/>
    <col min="2" max="2" width="7.453125" style="96" customWidth="1"/>
    <col min="3" max="3" width="6.08984375" style="96" customWidth="1"/>
    <col min="4" max="4" width="3.6328125" style="96" customWidth="1"/>
    <col min="5" max="5" width="9.6328125" style="96" customWidth="1"/>
    <col min="6" max="6" width="11.08984375" style="96" customWidth="1"/>
    <col min="7" max="7" width="12.08984375" style="96" customWidth="1"/>
    <col min="8" max="8" width="13.453125" style="96" customWidth="1"/>
    <col min="9" max="9" width="7.54296875" style="96" customWidth="1"/>
    <col min="10" max="10" width="10.08984375" style="96" customWidth="1"/>
    <col min="11" max="11" width="14.36328125" style="96" customWidth="1"/>
    <col min="12" max="12" width="73.90625" style="89" bestFit="1" customWidth="1"/>
    <col min="13" max="13" width="1.90625" style="89" customWidth="1"/>
    <col min="14" max="14" width="22" style="89" customWidth="1"/>
    <col min="15" max="16" width="2.6328125" style="89" customWidth="1"/>
    <col min="17" max="17" width="22.90625" style="89" customWidth="1"/>
    <col min="18" max="19" width="9.08984375" style="89" customWidth="1"/>
    <col min="20" max="16384" width="9.08984375" style="89"/>
  </cols>
  <sheetData>
    <row r="1" spans="1:12" ht="23" x14ac:dyDescent="0.25">
      <c r="A1" s="215" t="s">
        <v>574</v>
      </c>
      <c r="B1" s="216"/>
      <c r="C1" s="216"/>
      <c r="D1" s="216"/>
      <c r="E1" s="216"/>
      <c r="F1" s="216"/>
      <c r="G1" s="216"/>
      <c r="H1" s="216"/>
      <c r="I1" s="216"/>
      <c r="J1" s="217"/>
      <c r="K1" s="30" t="s">
        <v>345</v>
      </c>
      <c r="L1" s="88"/>
    </row>
    <row r="2" spans="1:12" ht="12.75" customHeight="1" x14ac:dyDescent="0.25">
      <c r="A2" s="218" t="s">
        <v>396</v>
      </c>
      <c r="B2" s="219"/>
      <c r="C2" s="219"/>
      <c r="D2" s="219"/>
      <c r="E2" s="219"/>
      <c r="F2" s="219"/>
      <c r="G2" s="219"/>
      <c r="H2" s="219"/>
      <c r="I2" s="219"/>
      <c r="J2" s="220"/>
      <c r="K2" s="76" t="s">
        <v>543</v>
      </c>
      <c r="L2" s="88"/>
    </row>
    <row r="3" spans="1:12" s="25" customFormat="1" ht="6" customHeight="1" x14ac:dyDescent="0.25">
      <c r="A3" s="221"/>
      <c r="B3" s="222"/>
      <c r="C3" s="222"/>
      <c r="D3" s="222"/>
      <c r="E3" s="222"/>
      <c r="F3" s="222"/>
      <c r="G3" s="222"/>
      <c r="H3" s="222"/>
      <c r="I3" s="222"/>
      <c r="J3" s="223"/>
      <c r="K3" s="90"/>
      <c r="L3" s="91"/>
    </row>
    <row r="4" spans="1:12" s="25" customFormat="1" ht="12.75" customHeight="1" x14ac:dyDescent="0.25">
      <c r="A4" s="221" t="s">
        <v>397</v>
      </c>
      <c r="B4" s="222"/>
      <c r="C4" s="222"/>
      <c r="D4" s="222"/>
      <c r="E4" s="222"/>
      <c r="F4" s="99"/>
      <c r="G4" s="99"/>
      <c r="H4" s="99"/>
      <c r="I4" s="99"/>
      <c r="J4" s="75"/>
      <c r="K4" s="187"/>
      <c r="L4" s="91"/>
    </row>
    <row r="5" spans="1:12" ht="12.75" customHeight="1" x14ac:dyDescent="0.25">
      <c r="A5" s="69" t="s">
        <v>353</v>
      </c>
      <c r="B5" s="171"/>
      <c r="C5" s="165"/>
      <c r="D5" s="165"/>
      <c r="E5" s="172"/>
      <c r="F5" s="97" t="s">
        <v>356</v>
      </c>
      <c r="G5" s="188"/>
      <c r="H5" s="188"/>
      <c r="I5" s="188"/>
      <c r="J5" s="189"/>
      <c r="K5" s="187"/>
      <c r="L5" s="88"/>
    </row>
    <row r="6" spans="1:12" ht="12.75" customHeight="1" x14ac:dyDescent="0.25">
      <c r="A6" s="74" t="s">
        <v>354</v>
      </c>
      <c r="B6" s="171"/>
      <c r="C6" s="165"/>
      <c r="D6" s="165"/>
      <c r="E6" s="172"/>
      <c r="F6" s="97" t="s">
        <v>435</v>
      </c>
      <c r="G6" s="224"/>
      <c r="H6" s="224"/>
      <c r="I6" s="224"/>
      <c r="J6" s="225"/>
      <c r="K6" s="187"/>
      <c r="L6" s="88"/>
    </row>
    <row r="7" spans="1:12" ht="12.75" customHeight="1" x14ac:dyDescent="0.25">
      <c r="A7" s="74" t="s">
        <v>355</v>
      </c>
      <c r="B7" s="154"/>
      <c r="C7" s="154"/>
      <c r="D7" s="154"/>
      <c r="E7" s="154"/>
      <c r="F7" s="97" t="s">
        <v>357</v>
      </c>
      <c r="G7" s="188"/>
      <c r="H7" s="188"/>
      <c r="I7" s="188"/>
      <c r="J7" s="189"/>
      <c r="K7" s="187"/>
      <c r="L7" s="88"/>
    </row>
    <row r="8" spans="1:12" ht="12.75" customHeight="1" x14ac:dyDescent="0.25">
      <c r="A8" s="61"/>
      <c r="B8" s="154"/>
      <c r="C8" s="154"/>
      <c r="D8" s="154"/>
      <c r="E8" s="154"/>
      <c r="F8" s="6"/>
      <c r="G8" s="6"/>
      <c r="H8" s="6"/>
      <c r="I8" s="6"/>
      <c r="J8" s="33"/>
      <c r="K8" s="187"/>
      <c r="L8" s="88"/>
    </row>
    <row r="9" spans="1:12" ht="12" customHeight="1" x14ac:dyDescent="0.25">
      <c r="A9" s="61"/>
      <c r="B9" s="154"/>
      <c r="C9" s="154"/>
      <c r="D9" s="154"/>
      <c r="E9" s="154"/>
      <c r="F9" s="6"/>
      <c r="G9" s="6"/>
      <c r="H9" s="6"/>
      <c r="I9" s="6"/>
      <c r="J9" s="33"/>
      <c r="K9" s="187"/>
      <c r="L9" s="88"/>
    </row>
    <row r="10" spans="1:12" s="25" customFormat="1" x14ac:dyDescent="0.25">
      <c r="A10" s="34" t="s">
        <v>398</v>
      </c>
      <c r="B10" s="6"/>
      <c r="C10" s="6"/>
      <c r="D10" s="6"/>
      <c r="E10" s="6"/>
      <c r="F10" s="6"/>
      <c r="G10" s="6"/>
      <c r="H10" s="6"/>
      <c r="I10" s="6"/>
      <c r="J10" s="33"/>
      <c r="K10" s="187"/>
      <c r="L10" s="91"/>
    </row>
    <row r="11" spans="1:12" s="25" customFormat="1" x14ac:dyDescent="0.25">
      <c r="A11" s="74" t="s">
        <v>399</v>
      </c>
      <c r="B11" s="226"/>
      <c r="C11" s="226"/>
      <c r="D11" s="226"/>
      <c r="E11" s="226"/>
      <c r="F11" s="97" t="s">
        <v>356</v>
      </c>
      <c r="G11" s="188"/>
      <c r="H11" s="188"/>
      <c r="I11" s="188"/>
      <c r="J11" s="189"/>
      <c r="K11" s="187"/>
      <c r="L11" s="91"/>
    </row>
    <row r="12" spans="1:12" s="25" customFormat="1" x14ac:dyDescent="0.25">
      <c r="A12" s="74" t="s">
        <v>400</v>
      </c>
      <c r="B12" s="195"/>
      <c r="C12" s="196"/>
      <c r="D12" s="196"/>
      <c r="E12" s="196"/>
      <c r="F12" s="196"/>
      <c r="G12" s="196"/>
      <c r="H12" s="196"/>
      <c r="I12" s="196"/>
      <c r="J12" s="197"/>
      <c r="K12" s="187"/>
      <c r="L12" s="91"/>
    </row>
    <row r="13" spans="1:12" s="25" customFormat="1" x14ac:dyDescent="0.25">
      <c r="A13" s="74"/>
      <c r="B13" s="198"/>
      <c r="C13" s="199"/>
      <c r="D13" s="199"/>
      <c r="E13" s="199"/>
      <c r="F13" s="199"/>
      <c r="G13" s="199"/>
      <c r="H13" s="199"/>
      <c r="I13" s="199"/>
      <c r="J13" s="200"/>
      <c r="K13" s="187"/>
      <c r="L13" s="91"/>
    </row>
    <row r="14" spans="1:12" s="25" customFormat="1" ht="6.75" customHeight="1" x14ac:dyDescent="0.25">
      <c r="A14" s="34"/>
      <c r="B14" s="6"/>
      <c r="C14" s="6"/>
      <c r="D14" s="6"/>
      <c r="E14" s="6"/>
      <c r="F14" s="6"/>
      <c r="G14" s="6"/>
      <c r="H14" s="6"/>
      <c r="I14" s="6"/>
      <c r="J14" s="33"/>
      <c r="K14" s="92"/>
      <c r="L14" s="91"/>
    </row>
    <row r="15" spans="1:12" s="25" customFormat="1" ht="12.75" customHeight="1" x14ac:dyDescent="0.25">
      <c r="A15" s="190" t="s">
        <v>48</v>
      </c>
      <c r="B15" s="191"/>
      <c r="C15" s="191"/>
      <c r="D15" s="191"/>
      <c r="E15" s="191"/>
      <c r="F15" s="191"/>
      <c r="G15" s="191"/>
      <c r="H15" s="191"/>
      <c r="I15" s="191"/>
      <c r="J15" s="192"/>
      <c r="K15" s="11"/>
      <c r="L15" s="91"/>
    </row>
    <row r="16" spans="1:12" s="29" customFormat="1" ht="13.5" customHeight="1" x14ac:dyDescent="0.25">
      <c r="A16" s="286" t="s">
        <v>370</v>
      </c>
      <c r="B16" s="287"/>
      <c r="C16" s="287"/>
      <c r="D16" s="287"/>
      <c r="E16" s="287"/>
      <c r="F16" s="287"/>
      <c r="G16" s="287"/>
      <c r="H16" s="287"/>
      <c r="I16" s="287"/>
      <c r="J16" s="288"/>
      <c r="K16" s="40"/>
    </row>
    <row r="17" spans="1:14" ht="15" customHeight="1" x14ac:dyDescent="0.25">
      <c r="A17" s="193" t="s">
        <v>434</v>
      </c>
      <c r="B17" s="194"/>
      <c r="C17" s="194"/>
      <c r="D17" s="194"/>
      <c r="E17" s="154"/>
      <c r="F17" s="154"/>
      <c r="G17" s="154"/>
      <c r="H17" s="154"/>
      <c r="I17" s="154"/>
      <c r="J17" s="155"/>
      <c r="K17" s="92"/>
      <c r="L17" s="88"/>
    </row>
    <row r="18" spans="1:14" ht="15" customHeight="1" x14ac:dyDescent="0.25">
      <c r="A18" s="74" t="s">
        <v>358</v>
      </c>
      <c r="B18" s="171"/>
      <c r="C18" s="165"/>
      <c r="D18" s="165"/>
      <c r="E18" s="172"/>
      <c r="F18" s="204" t="s">
        <v>364</v>
      </c>
      <c r="G18" s="205"/>
      <c r="H18" s="205"/>
      <c r="I18" s="206"/>
      <c r="J18" s="207"/>
      <c r="K18" s="92"/>
      <c r="L18" s="88"/>
    </row>
    <row r="19" spans="1:14" ht="15" customHeight="1" x14ac:dyDescent="0.25">
      <c r="A19" s="74"/>
      <c r="B19" s="171"/>
      <c r="C19" s="165"/>
      <c r="D19" s="165"/>
      <c r="E19" s="172"/>
      <c r="F19" s="173" t="s">
        <v>361</v>
      </c>
      <c r="G19" s="174"/>
      <c r="H19" s="174"/>
      <c r="I19" s="206"/>
      <c r="J19" s="207"/>
      <c r="K19" s="92"/>
      <c r="L19" s="147"/>
      <c r="M19" s="148"/>
      <c r="N19" s="148"/>
    </row>
    <row r="20" spans="1:14" ht="15" customHeight="1" x14ac:dyDescent="0.25">
      <c r="A20" s="61" t="s">
        <v>516</v>
      </c>
      <c r="B20" s="171"/>
      <c r="C20" s="165"/>
      <c r="D20" s="165"/>
      <c r="E20" s="172"/>
      <c r="F20" s="173" t="s">
        <v>570</v>
      </c>
      <c r="G20" s="174"/>
      <c r="H20" s="174"/>
      <c r="I20" s="208"/>
      <c r="J20" s="209"/>
      <c r="K20" s="92"/>
      <c r="L20" s="88"/>
    </row>
    <row r="21" spans="1:14" ht="15" customHeight="1" x14ac:dyDescent="0.25">
      <c r="A21" s="61" t="s">
        <v>408</v>
      </c>
      <c r="B21" s="171"/>
      <c r="C21" s="165"/>
      <c r="D21" s="165"/>
      <c r="E21" s="172"/>
      <c r="F21" s="173" t="s">
        <v>360</v>
      </c>
      <c r="G21" s="174"/>
      <c r="H21" s="174"/>
      <c r="I21" s="210"/>
      <c r="J21" s="211"/>
      <c r="K21" s="92"/>
    </row>
    <row r="22" spans="1:14" ht="15" customHeight="1" x14ac:dyDescent="0.25">
      <c r="A22" s="61" t="s">
        <v>362</v>
      </c>
      <c r="B22" s="201" t="s">
        <v>438</v>
      </c>
      <c r="C22" s="202"/>
      <c r="D22" s="202"/>
      <c r="E22" s="203"/>
      <c r="F22" s="212" t="s">
        <v>518</v>
      </c>
      <c r="G22" s="213"/>
      <c r="H22" s="213"/>
      <c r="I22" s="213"/>
      <c r="J22" s="214"/>
      <c r="K22" s="92"/>
    </row>
    <row r="23" spans="1:14" ht="15" customHeight="1" x14ac:dyDescent="0.25">
      <c r="A23" s="61" t="s">
        <v>515</v>
      </c>
      <c r="B23" s="175"/>
      <c r="C23" s="175"/>
      <c r="D23" s="175"/>
      <c r="E23" s="175"/>
      <c r="F23" s="173" t="s">
        <v>359</v>
      </c>
      <c r="G23" s="174"/>
      <c r="H23" s="174"/>
      <c r="I23" s="171"/>
      <c r="J23" s="176"/>
      <c r="K23" s="92"/>
      <c r="L23" s="88"/>
    </row>
    <row r="24" spans="1:14" x14ac:dyDescent="0.25">
      <c r="A24" s="61" t="s">
        <v>406</v>
      </c>
      <c r="B24" s="171"/>
      <c r="C24" s="165"/>
      <c r="D24" s="165"/>
      <c r="E24" s="172"/>
      <c r="F24" s="173" t="s">
        <v>500</v>
      </c>
      <c r="G24" s="174"/>
      <c r="H24" s="174"/>
      <c r="I24" s="117"/>
      <c r="J24" s="118"/>
      <c r="K24" s="92"/>
      <c r="L24" s="88"/>
    </row>
    <row r="25" spans="1:14" x14ac:dyDescent="0.25">
      <c r="A25" s="100" t="s">
        <v>401</v>
      </c>
      <c r="B25" s="282" t="s">
        <v>543</v>
      </c>
      <c r="C25" s="283"/>
      <c r="D25" s="283"/>
      <c r="E25" s="284"/>
      <c r="F25" s="97"/>
      <c r="G25" s="97"/>
      <c r="H25" s="97"/>
      <c r="I25" s="72"/>
      <c r="J25" s="79"/>
      <c r="K25" s="92"/>
      <c r="L25" s="88"/>
    </row>
    <row r="26" spans="1:14" ht="3" customHeight="1" x14ac:dyDescent="0.25">
      <c r="A26" s="100"/>
      <c r="B26" s="98"/>
      <c r="C26" s="98"/>
      <c r="D26" s="98"/>
      <c r="E26" s="98"/>
      <c r="F26" s="18"/>
      <c r="G26" s="18"/>
      <c r="H26" s="72"/>
      <c r="I26" s="72"/>
      <c r="J26" s="43"/>
      <c r="K26" s="92"/>
      <c r="L26" s="88"/>
    </row>
    <row r="27" spans="1:14" s="25" customFormat="1" ht="15" customHeight="1" x14ac:dyDescent="0.25">
      <c r="A27" s="63" t="s">
        <v>437</v>
      </c>
      <c r="B27" s="6"/>
      <c r="C27" s="6"/>
      <c r="D27" s="6"/>
      <c r="E27" s="6"/>
      <c r="F27" s="6"/>
      <c r="G27" s="6"/>
      <c r="H27" s="6"/>
      <c r="I27" s="6"/>
      <c r="J27" s="43"/>
      <c r="K27" s="92"/>
      <c r="L27" s="91"/>
    </row>
    <row r="28" spans="1:14" ht="15" customHeight="1" x14ac:dyDescent="0.25">
      <c r="A28" s="177" t="s">
        <v>23</v>
      </c>
      <c r="B28" s="178"/>
      <c r="C28" s="178"/>
      <c r="D28" s="178"/>
      <c r="E28" s="154"/>
      <c r="F28" s="154"/>
      <c r="G28" s="154"/>
      <c r="H28" s="154"/>
      <c r="I28" s="154"/>
      <c r="J28" s="155"/>
      <c r="K28" s="92"/>
      <c r="L28" s="88"/>
    </row>
    <row r="29" spans="1:14" ht="23.25" customHeight="1" x14ac:dyDescent="0.25">
      <c r="A29" s="152" t="s">
        <v>22</v>
      </c>
      <c r="B29" s="153"/>
      <c r="C29" s="153"/>
      <c r="D29" s="153"/>
      <c r="E29" s="154"/>
      <c r="F29" s="154"/>
      <c r="G29" s="154"/>
      <c r="H29" s="154"/>
      <c r="I29" s="154"/>
      <c r="J29" s="155"/>
      <c r="K29" s="92"/>
      <c r="L29" s="88"/>
    </row>
    <row r="30" spans="1:14" s="25" customFormat="1" ht="25.5" customHeight="1" x14ac:dyDescent="0.25">
      <c r="A30" s="156" t="s">
        <v>409</v>
      </c>
      <c r="B30" s="157"/>
      <c r="C30" s="157"/>
      <c r="D30" s="157"/>
      <c r="E30" s="158"/>
      <c r="F30" s="159"/>
      <c r="G30" s="7" t="s">
        <v>351</v>
      </c>
      <c r="H30" s="7" t="s">
        <v>352</v>
      </c>
      <c r="I30" s="160" t="s">
        <v>341</v>
      </c>
      <c r="J30" s="161"/>
      <c r="K30" s="31" t="s">
        <v>346</v>
      </c>
      <c r="L30" s="91"/>
    </row>
    <row r="31" spans="1:14" ht="15" customHeight="1" x14ac:dyDescent="0.25">
      <c r="A31" s="168"/>
      <c r="B31" s="169"/>
      <c r="C31" s="169"/>
      <c r="D31" s="169"/>
      <c r="E31" s="169"/>
      <c r="F31" s="170"/>
      <c r="G31" s="76" t="s">
        <v>543</v>
      </c>
      <c r="H31" s="76" t="s">
        <v>543</v>
      </c>
      <c r="I31" s="162">
        <f>IFERROR(VLOOKUP(A31,'Producten + wachttijd'!$A$2:$C$1000,3,FALSE),0)</f>
        <v>0</v>
      </c>
      <c r="J31" s="163"/>
      <c r="K31" s="32" t="str">
        <f>IFERROR(slachtdatum-I31-1,"")</f>
        <v/>
      </c>
      <c r="L31" s="93"/>
    </row>
    <row r="32" spans="1:14" ht="15" customHeight="1" x14ac:dyDescent="0.25">
      <c r="A32" s="168"/>
      <c r="B32" s="169"/>
      <c r="C32" s="169"/>
      <c r="D32" s="169"/>
      <c r="E32" s="169"/>
      <c r="F32" s="170"/>
      <c r="G32" s="76" t="s">
        <v>543</v>
      </c>
      <c r="H32" s="76" t="s">
        <v>543</v>
      </c>
      <c r="I32" s="162">
        <f>IFERROR(VLOOKUP(A32,'Producten + wachttijd'!$A$2:$C$1000,3,FALSE),0)</f>
        <v>0</v>
      </c>
      <c r="J32" s="163"/>
      <c r="K32" s="32" t="str">
        <f>IFERROR(slachtdatum-I32-1,"")</f>
        <v/>
      </c>
      <c r="L32" s="93"/>
    </row>
    <row r="33" spans="1:19" ht="15" customHeight="1" x14ac:dyDescent="0.25">
      <c r="A33" s="168"/>
      <c r="B33" s="169"/>
      <c r="C33" s="169"/>
      <c r="D33" s="169"/>
      <c r="E33" s="169"/>
      <c r="F33" s="170"/>
      <c r="G33" s="76" t="s">
        <v>543</v>
      </c>
      <c r="H33" s="76" t="s">
        <v>543</v>
      </c>
      <c r="I33" s="162">
        <f>IFERROR(VLOOKUP(A33,'Producten + wachttijd'!$A$2:$C$1000,3,FALSE),0)</f>
        <v>0</v>
      </c>
      <c r="J33" s="163"/>
      <c r="K33" s="32" t="str">
        <f>IFERROR(slachtdatum-I33-1,"")</f>
        <v/>
      </c>
      <c r="L33" s="93"/>
    </row>
    <row r="34" spans="1:19" ht="15" customHeight="1" x14ac:dyDescent="0.25">
      <c r="A34" s="168"/>
      <c r="B34" s="169"/>
      <c r="C34" s="169"/>
      <c r="D34" s="169"/>
      <c r="E34" s="169"/>
      <c r="F34" s="170"/>
      <c r="G34" s="76" t="s">
        <v>543</v>
      </c>
      <c r="H34" s="76" t="s">
        <v>543</v>
      </c>
      <c r="I34" s="162">
        <f>IFERROR(VLOOKUP(A34,'Producten + wachttijd'!$A$2:$C$1000,3,FALSE),0)</f>
        <v>0</v>
      </c>
      <c r="J34" s="163"/>
      <c r="K34" s="32" t="str">
        <f>IFERROR(slachtdatum-I34-1,"")</f>
        <v/>
      </c>
      <c r="L34" s="93"/>
    </row>
    <row r="35" spans="1:19" ht="15" customHeight="1" x14ac:dyDescent="0.25">
      <c r="A35" s="164" t="s">
        <v>517</v>
      </c>
      <c r="B35" s="165"/>
      <c r="C35" s="165"/>
      <c r="D35" s="165"/>
      <c r="E35" s="165"/>
      <c r="F35" s="165"/>
      <c r="G35" s="77"/>
      <c r="H35" s="77"/>
      <c r="I35" s="166"/>
      <c r="J35" s="167"/>
      <c r="K35" s="32"/>
      <c r="L35" s="93"/>
    </row>
    <row r="36" spans="1:19" ht="15" customHeight="1" x14ac:dyDescent="0.25">
      <c r="A36" s="164" t="s">
        <v>517</v>
      </c>
      <c r="B36" s="165"/>
      <c r="C36" s="165"/>
      <c r="D36" s="165"/>
      <c r="E36" s="165"/>
      <c r="F36" s="165"/>
      <c r="G36" s="77"/>
      <c r="H36" s="77"/>
      <c r="I36" s="166"/>
      <c r="J36" s="167"/>
      <c r="K36" s="32"/>
      <c r="L36" s="93"/>
    </row>
    <row r="37" spans="1:19" ht="15" customHeight="1" x14ac:dyDescent="0.25">
      <c r="A37" s="164" t="s">
        <v>517</v>
      </c>
      <c r="B37" s="165"/>
      <c r="C37" s="165"/>
      <c r="D37" s="165"/>
      <c r="E37" s="165"/>
      <c r="F37" s="165"/>
      <c r="G37" s="77"/>
      <c r="H37" s="77"/>
      <c r="I37" s="166"/>
      <c r="J37" s="167"/>
      <c r="K37" s="32"/>
      <c r="L37" s="93"/>
    </row>
    <row r="38" spans="1:19" s="25" customFormat="1" ht="15" customHeight="1" x14ac:dyDescent="0.25">
      <c r="A38" s="179" t="s">
        <v>436</v>
      </c>
      <c r="B38" s="180"/>
      <c r="C38" s="180"/>
      <c r="D38" s="180"/>
      <c r="E38" s="180"/>
      <c r="F38" s="180"/>
      <c r="G38" s="180"/>
      <c r="H38" s="180"/>
      <c r="I38" s="180"/>
      <c r="J38" s="181"/>
      <c r="K38" s="92"/>
      <c r="L38" s="94"/>
    </row>
    <row r="39" spans="1:19" ht="12.75" customHeight="1" x14ac:dyDescent="0.25">
      <c r="A39" s="182" t="s">
        <v>407</v>
      </c>
      <c r="B39" s="183"/>
      <c r="C39" s="183"/>
      <c r="D39" s="183"/>
      <c r="E39" s="183"/>
      <c r="F39" s="183"/>
      <c r="G39" s="183"/>
      <c r="H39" s="184" t="s">
        <v>1</v>
      </c>
      <c r="I39" s="184"/>
      <c r="J39" s="185" t="s">
        <v>439</v>
      </c>
      <c r="K39" s="279" t="s">
        <v>346</v>
      </c>
      <c r="L39" s="93"/>
    </row>
    <row r="40" spans="1:19" ht="21" customHeight="1" x14ac:dyDescent="0.25">
      <c r="A40" s="149" t="s">
        <v>4</v>
      </c>
      <c r="B40" s="150"/>
      <c r="C40" s="150"/>
      <c r="D40" s="151"/>
      <c r="E40" s="8" t="s">
        <v>351</v>
      </c>
      <c r="F40" s="7" t="s">
        <v>352</v>
      </c>
      <c r="G40" s="66" t="s">
        <v>341</v>
      </c>
      <c r="H40" s="184"/>
      <c r="I40" s="184"/>
      <c r="J40" s="186"/>
      <c r="K40" s="285"/>
      <c r="L40" s="95"/>
      <c r="M40" s="2"/>
      <c r="N40" s="2"/>
      <c r="O40" s="2"/>
      <c r="P40" s="2"/>
      <c r="Q40" s="2"/>
      <c r="R40" s="4"/>
      <c r="S40" s="2"/>
    </row>
    <row r="41" spans="1:19" ht="15" customHeight="1" x14ac:dyDescent="0.25">
      <c r="A41" s="168"/>
      <c r="B41" s="169"/>
      <c r="C41" s="169"/>
      <c r="D41" s="170"/>
      <c r="E41" s="76" t="s">
        <v>543</v>
      </c>
      <c r="F41" s="76" t="s">
        <v>543</v>
      </c>
      <c r="G41" s="68">
        <f>IFERROR(VLOOKUP(A41,'Producten + wachttijd'!$D$2:$F$1000,3,FALSE),0)</f>
        <v>0</v>
      </c>
      <c r="H41" s="154"/>
      <c r="I41" s="154"/>
      <c r="J41" s="71" t="str">
        <f>IFERROR(IF(OR(E41="",A41=65,A41=66),"",CONCATENATE(E41-$B$25+1," dag(en)")),"")</f>
        <v/>
      </c>
      <c r="K41" s="32" t="str">
        <f>IFERROR(slachtdatum-G41-1,"")</f>
        <v/>
      </c>
      <c r="L41" s="93"/>
      <c r="M41" s="2"/>
      <c r="N41" s="2"/>
      <c r="O41" s="2"/>
      <c r="P41" s="2"/>
      <c r="Q41" s="2"/>
      <c r="R41" s="4"/>
      <c r="S41" s="2"/>
    </row>
    <row r="42" spans="1:19" ht="15" customHeight="1" x14ac:dyDescent="0.25">
      <c r="A42" s="168"/>
      <c r="B42" s="169"/>
      <c r="C42" s="169"/>
      <c r="D42" s="170"/>
      <c r="E42" s="76" t="s">
        <v>543</v>
      </c>
      <c r="F42" s="76" t="s">
        <v>543</v>
      </c>
      <c r="G42" s="68">
        <f>IFERROR(VLOOKUP(A42,'Producten + wachttijd'!$D$2:$F$1000,3,FALSE),0)</f>
        <v>0</v>
      </c>
      <c r="H42" s="154"/>
      <c r="I42" s="154"/>
      <c r="J42" s="71" t="str">
        <f t="shared" ref="J42:J45" si="0">IFERROR(IF(OR(E42="",A42=65,A42=66),"",CONCATENATE(E42-$B$25+1," dag(en)")),"")</f>
        <v/>
      </c>
      <c r="K42" s="32" t="str">
        <f>IFERROR(slachtdatum-G42-1,"")</f>
        <v/>
      </c>
      <c r="L42" s="93"/>
      <c r="M42" s="2"/>
      <c r="N42" s="2"/>
      <c r="O42" s="2"/>
      <c r="P42" s="2"/>
      <c r="Q42" s="2"/>
      <c r="R42" s="4"/>
      <c r="S42" s="2"/>
    </row>
    <row r="43" spans="1:19" ht="15" customHeight="1" x14ac:dyDescent="0.25">
      <c r="A43" s="168"/>
      <c r="B43" s="169"/>
      <c r="C43" s="169"/>
      <c r="D43" s="170"/>
      <c r="E43" s="76" t="s">
        <v>543</v>
      </c>
      <c r="F43" s="76" t="s">
        <v>543</v>
      </c>
      <c r="G43" s="68">
        <f>IFERROR(VLOOKUP(A43,'Producten + wachttijd'!$D$2:$F$1000,3,FALSE),0)</f>
        <v>0</v>
      </c>
      <c r="H43" s="154"/>
      <c r="I43" s="154"/>
      <c r="J43" s="71" t="str">
        <f t="shared" si="0"/>
        <v/>
      </c>
      <c r="K43" s="32" t="str">
        <f>IFERROR(slachtdatum-G43-1,"")</f>
        <v/>
      </c>
      <c r="L43" s="93"/>
      <c r="M43" s="2"/>
      <c r="N43" s="2"/>
      <c r="O43" s="2"/>
      <c r="P43" s="2"/>
      <c r="Q43" s="2"/>
      <c r="R43" s="2"/>
      <c r="S43" s="2"/>
    </row>
    <row r="44" spans="1:19" ht="15" customHeight="1" x14ac:dyDescent="0.25">
      <c r="A44" s="168"/>
      <c r="B44" s="169"/>
      <c r="C44" s="169"/>
      <c r="D44" s="170"/>
      <c r="E44" s="76" t="s">
        <v>543</v>
      </c>
      <c r="F44" s="76" t="s">
        <v>543</v>
      </c>
      <c r="G44" s="68">
        <f>IFERROR(VLOOKUP(A44,'Producten + wachttijd'!$D$2:$F$1000,3,FALSE),0)</f>
        <v>0</v>
      </c>
      <c r="H44" s="154"/>
      <c r="I44" s="154"/>
      <c r="J44" s="71" t="str">
        <f t="shared" si="0"/>
        <v/>
      </c>
      <c r="K44" s="32" t="str">
        <f>IFERROR(slachtdatum-G44-1,"")</f>
        <v/>
      </c>
      <c r="L44" s="93"/>
      <c r="M44" s="2"/>
      <c r="N44" s="2"/>
      <c r="O44" s="2"/>
      <c r="P44" s="2"/>
      <c r="Q44" s="2"/>
      <c r="R44" s="4"/>
      <c r="S44" s="2"/>
    </row>
    <row r="45" spans="1:19" ht="15" customHeight="1" x14ac:dyDescent="0.25">
      <c r="A45" s="168"/>
      <c r="B45" s="169"/>
      <c r="C45" s="169"/>
      <c r="D45" s="170"/>
      <c r="E45" s="76" t="s">
        <v>543</v>
      </c>
      <c r="F45" s="76" t="s">
        <v>543</v>
      </c>
      <c r="G45" s="68">
        <f>IFERROR(VLOOKUP(A45,'Producten + wachttijd'!$D$2:$F$1000,3,FALSE),0)</f>
        <v>0</v>
      </c>
      <c r="H45" s="154"/>
      <c r="I45" s="154"/>
      <c r="J45" s="71" t="str">
        <f t="shared" si="0"/>
        <v/>
      </c>
      <c r="K45" s="32" t="str">
        <f>IFERROR(slachtdatum-G45-1,"")</f>
        <v/>
      </c>
      <c r="L45" s="93"/>
      <c r="M45" s="2"/>
      <c r="N45" s="2"/>
      <c r="O45" s="2"/>
      <c r="P45" s="2"/>
      <c r="Q45" s="2"/>
      <c r="R45" s="4"/>
      <c r="S45" s="2"/>
    </row>
    <row r="46" spans="1:19" ht="15" customHeight="1" x14ac:dyDescent="0.25">
      <c r="A46" s="164"/>
      <c r="B46" s="165"/>
      <c r="C46" s="165"/>
      <c r="D46" s="172"/>
      <c r="E46" s="77"/>
      <c r="F46" s="77"/>
      <c r="G46" s="78"/>
      <c r="H46" s="154"/>
      <c r="I46" s="154"/>
      <c r="J46" s="85"/>
      <c r="K46" s="32"/>
      <c r="L46" s="93"/>
      <c r="M46" s="2"/>
      <c r="N46" s="2"/>
      <c r="O46" s="2"/>
      <c r="P46" s="2"/>
      <c r="Q46" s="2"/>
      <c r="R46" s="4"/>
      <c r="S46" s="2"/>
    </row>
    <row r="47" spans="1:19" ht="15" customHeight="1" x14ac:dyDescent="0.25">
      <c r="A47" s="164"/>
      <c r="B47" s="165"/>
      <c r="C47" s="165"/>
      <c r="D47" s="172"/>
      <c r="E47" s="77"/>
      <c r="F47" s="77"/>
      <c r="G47" s="78"/>
      <c r="H47" s="171"/>
      <c r="I47" s="172"/>
      <c r="J47" s="85"/>
      <c r="K47" s="32"/>
      <c r="L47" s="93"/>
      <c r="M47" s="2"/>
      <c r="N47" s="2"/>
      <c r="O47" s="2"/>
      <c r="P47" s="2"/>
      <c r="Q47" s="2"/>
      <c r="R47" s="4"/>
      <c r="S47" s="2"/>
    </row>
    <row r="48" spans="1:19" ht="15" customHeight="1" x14ac:dyDescent="0.25">
      <c r="A48" s="164"/>
      <c r="B48" s="165"/>
      <c r="C48" s="165"/>
      <c r="D48" s="172"/>
      <c r="E48" s="77"/>
      <c r="F48" s="77"/>
      <c r="G48" s="78"/>
      <c r="H48" s="171"/>
      <c r="I48" s="172"/>
      <c r="J48" s="85"/>
      <c r="K48" s="32"/>
      <c r="L48" s="93"/>
      <c r="M48" s="2"/>
      <c r="N48" s="2"/>
      <c r="O48" s="2"/>
      <c r="P48" s="2"/>
      <c r="Q48" s="2"/>
      <c r="R48" s="4"/>
      <c r="S48" s="2"/>
    </row>
    <row r="49" spans="1:19" ht="18.75" customHeight="1" x14ac:dyDescent="0.25">
      <c r="A49" s="231" t="s">
        <v>494</v>
      </c>
      <c r="B49" s="202"/>
      <c r="C49" s="202"/>
      <c r="D49" s="202"/>
      <c r="E49" s="202"/>
      <c r="F49" s="202"/>
      <c r="G49" s="202"/>
      <c r="H49" s="202"/>
      <c r="I49" s="202"/>
      <c r="J49" s="232"/>
      <c r="K49" s="86"/>
      <c r="L49" s="93"/>
      <c r="M49" s="2"/>
      <c r="N49" s="2"/>
      <c r="O49" s="2"/>
      <c r="P49" s="2"/>
      <c r="Q49" s="2"/>
      <c r="R49" s="4"/>
      <c r="S49" s="2"/>
    </row>
    <row r="50" spans="1:19" ht="18" customHeight="1" x14ac:dyDescent="0.25">
      <c r="A50" s="231" t="s">
        <v>495</v>
      </c>
      <c r="B50" s="202"/>
      <c r="C50" s="202"/>
      <c r="D50" s="202"/>
      <c r="E50" s="241"/>
      <c r="F50" s="241"/>
      <c r="G50" s="241"/>
      <c r="H50" s="241"/>
      <c r="I50" s="241"/>
      <c r="J50" s="242"/>
      <c r="K50" s="86"/>
      <c r="L50" s="93"/>
      <c r="M50" s="2"/>
      <c r="N50" s="2"/>
      <c r="O50" s="2"/>
      <c r="P50" s="2"/>
      <c r="Q50" s="2"/>
      <c r="R50" s="4"/>
      <c r="S50" s="2"/>
    </row>
    <row r="51" spans="1:19" ht="15" customHeight="1" x14ac:dyDescent="0.25">
      <c r="A51" s="179" t="s">
        <v>24</v>
      </c>
      <c r="B51" s="180"/>
      <c r="C51" s="180"/>
      <c r="D51" s="180"/>
      <c r="E51" s="180"/>
      <c r="F51" s="180"/>
      <c r="G51" s="180"/>
      <c r="H51" s="180"/>
      <c r="I51" s="180"/>
      <c r="J51" s="181"/>
      <c r="K51" s="279" t="s">
        <v>346</v>
      </c>
      <c r="L51" s="27"/>
      <c r="M51" s="2"/>
      <c r="N51" s="2"/>
      <c r="O51" s="2"/>
      <c r="P51" s="4"/>
      <c r="Q51" s="2"/>
    </row>
    <row r="52" spans="1:19" ht="15" customHeight="1" x14ac:dyDescent="0.25">
      <c r="A52" s="160" t="s">
        <v>4</v>
      </c>
      <c r="B52" s="160"/>
      <c r="C52" s="160"/>
      <c r="D52" s="160"/>
      <c r="E52" s="304" t="s">
        <v>569</v>
      </c>
      <c r="F52" s="309" t="s">
        <v>568</v>
      </c>
      <c r="G52" s="305" t="s">
        <v>341</v>
      </c>
      <c r="H52" s="310" t="s">
        <v>549</v>
      </c>
      <c r="I52" s="311"/>
      <c r="J52" s="307" t="s">
        <v>439</v>
      </c>
      <c r="K52" s="280"/>
      <c r="L52" s="27"/>
      <c r="M52" s="2"/>
      <c r="N52" s="2"/>
      <c r="O52" s="2"/>
      <c r="P52" s="4"/>
      <c r="Q52" s="2"/>
    </row>
    <row r="53" spans="1:19" ht="22" customHeight="1" x14ac:dyDescent="0.25">
      <c r="A53" s="160"/>
      <c r="B53" s="160"/>
      <c r="C53" s="160"/>
      <c r="D53" s="160"/>
      <c r="E53" s="184"/>
      <c r="F53" s="304"/>
      <c r="G53" s="306"/>
      <c r="H53" s="312"/>
      <c r="I53" s="313"/>
      <c r="J53" s="308"/>
      <c r="K53" s="281"/>
      <c r="L53" s="27"/>
      <c r="M53" s="2"/>
      <c r="N53" s="2"/>
      <c r="O53" s="2"/>
      <c r="P53" s="4"/>
      <c r="Q53" s="2"/>
    </row>
    <row r="54" spans="1:19" ht="15" customHeight="1" x14ac:dyDescent="0.25">
      <c r="A54" s="233"/>
      <c r="B54" s="234"/>
      <c r="C54" s="234"/>
      <c r="D54" s="235"/>
      <c r="E54" s="76" t="s">
        <v>543</v>
      </c>
      <c r="F54" s="146"/>
      <c r="G54" s="68">
        <f>IFERROR(VLOOKUP(A54,'Producten + wachttijd'!$G$2:$I$1000,3,FALSE),0)</f>
        <v>0</v>
      </c>
      <c r="H54" s="240" t="str">
        <f>IFERROR(VLOOKUP(A54,'Producten + wachttijd'!$G$2:$J$1000,4,FALSE),"")</f>
        <v/>
      </c>
      <c r="I54" s="240"/>
      <c r="J54" s="71" t="str">
        <f>IFERROR(IF(OR(E54="",A54=65,A54=66),"",CONCATENATE(E54-$B$25+1," dag(en)")),"")</f>
        <v/>
      </c>
      <c r="K54" s="32" t="str">
        <f>IFERROR(slachtdatum-G54-1,"")</f>
        <v/>
      </c>
      <c r="L54" s="27"/>
      <c r="M54" s="5"/>
      <c r="N54" s="2"/>
      <c r="O54" s="2"/>
      <c r="P54" s="4"/>
      <c r="Q54" s="2"/>
    </row>
    <row r="55" spans="1:19" ht="15" customHeight="1" x14ac:dyDescent="0.25">
      <c r="A55" s="233"/>
      <c r="B55" s="234"/>
      <c r="C55" s="234"/>
      <c r="D55" s="235"/>
      <c r="E55" s="76" t="s">
        <v>543</v>
      </c>
      <c r="F55" s="146"/>
      <c r="G55" s="68">
        <f>IFERROR(VLOOKUP(A55,'Producten + wachttijd'!$G$2:$I$1000,3,FALSE),0)</f>
        <v>0</v>
      </c>
      <c r="H55" s="240" t="str">
        <f>IFERROR(VLOOKUP(A55,'Producten + wachttijd'!$G$2:$J$1000,4,FALSE),"")</f>
        <v/>
      </c>
      <c r="I55" s="240"/>
      <c r="J55" s="71" t="str">
        <f t="shared" ref="J55:J58" si="1">IFERROR(IF(OR(E55="",A55=65,A55=66),"",CONCATENATE(E55-$B$25+1," dag(en)")),"")</f>
        <v/>
      </c>
      <c r="K55" s="32" t="str">
        <f>IFERROR(slachtdatum-G55-1,"")</f>
        <v/>
      </c>
      <c r="L55" s="27"/>
      <c r="M55" s="2"/>
      <c r="N55" s="2"/>
      <c r="O55" s="2"/>
      <c r="P55" s="4"/>
      <c r="Q55" s="2"/>
    </row>
    <row r="56" spans="1:19" ht="15" customHeight="1" x14ac:dyDescent="0.25">
      <c r="A56" s="233"/>
      <c r="B56" s="234"/>
      <c r="C56" s="234"/>
      <c r="D56" s="235"/>
      <c r="E56" s="76" t="s">
        <v>543</v>
      </c>
      <c r="F56" s="146"/>
      <c r="G56" s="68">
        <f>IFERROR(VLOOKUP(A56,'Producten + wachttijd'!$G$2:$I$1000,3,FALSE),0)</f>
        <v>0</v>
      </c>
      <c r="H56" s="240" t="str">
        <f>IFERROR(VLOOKUP(A56,'Producten + wachttijd'!$G$2:$J$1000,4,FALSE),"")</f>
        <v/>
      </c>
      <c r="I56" s="240"/>
      <c r="J56" s="71" t="str">
        <f t="shared" si="1"/>
        <v/>
      </c>
      <c r="K56" s="32" t="str">
        <f>IFERROR(slachtdatum-G56-1,"")</f>
        <v/>
      </c>
      <c r="L56" s="27"/>
      <c r="M56" s="2"/>
      <c r="N56" s="2"/>
      <c r="O56" s="2"/>
      <c r="P56" s="4"/>
      <c r="Q56" s="2"/>
    </row>
    <row r="57" spans="1:19" ht="15" customHeight="1" x14ac:dyDescent="0.25">
      <c r="A57" s="233"/>
      <c r="B57" s="234"/>
      <c r="C57" s="234"/>
      <c r="D57" s="235"/>
      <c r="E57" s="76" t="s">
        <v>543</v>
      </c>
      <c r="F57" s="146"/>
      <c r="G57" s="68">
        <f>IFERROR(VLOOKUP(A57,'Producten + wachttijd'!$G$2:$I$1000,3,FALSE),0)</f>
        <v>0</v>
      </c>
      <c r="H57" s="240" t="str">
        <f>IFERROR(VLOOKUP(A57,'Producten + wachttijd'!$G$2:$J$1000,4,FALSE),"")</f>
        <v/>
      </c>
      <c r="I57" s="240"/>
      <c r="J57" s="71" t="str">
        <f t="shared" si="1"/>
        <v/>
      </c>
      <c r="K57" s="32" t="str">
        <f>IFERROR(slachtdatum-G57-1,"")</f>
        <v/>
      </c>
      <c r="L57" s="27"/>
      <c r="M57" s="2"/>
      <c r="N57" s="2"/>
      <c r="O57" s="2"/>
      <c r="P57" s="4"/>
      <c r="Q57" s="2"/>
    </row>
    <row r="58" spans="1:19" ht="15" customHeight="1" x14ac:dyDescent="0.25">
      <c r="A58" s="233"/>
      <c r="B58" s="234"/>
      <c r="C58" s="234"/>
      <c r="D58" s="235"/>
      <c r="E58" s="76" t="s">
        <v>543</v>
      </c>
      <c r="F58" s="146"/>
      <c r="G58" s="68">
        <f>IFERROR(VLOOKUP(A58,'Producten + wachttijd'!$G$2:$I$1000,3,FALSE),0)</f>
        <v>0</v>
      </c>
      <c r="H58" s="240" t="str">
        <f>IFERROR(VLOOKUP(A58,'Producten + wachttijd'!$G$2:$J$1000,4,FALSE),"")</f>
        <v/>
      </c>
      <c r="I58" s="240"/>
      <c r="J58" s="71" t="str">
        <f t="shared" si="1"/>
        <v/>
      </c>
      <c r="K58" s="32" t="str">
        <f>IFERROR(slachtdatum-G58-1,"")</f>
        <v/>
      </c>
      <c r="L58" s="27"/>
      <c r="M58" s="2"/>
      <c r="N58" s="2"/>
      <c r="O58" s="2"/>
      <c r="P58" s="4"/>
      <c r="Q58" s="2"/>
    </row>
    <row r="59" spans="1:19" ht="15" customHeight="1" x14ac:dyDescent="0.25">
      <c r="A59" s="243"/>
      <c r="B59" s="244"/>
      <c r="C59" s="244"/>
      <c r="D59" s="245"/>
      <c r="E59" s="126"/>
      <c r="F59" s="126"/>
      <c r="G59" s="126"/>
      <c r="H59" s="246"/>
      <c r="I59" s="245"/>
      <c r="J59" s="127"/>
      <c r="K59" s="32"/>
      <c r="L59" s="27"/>
      <c r="M59" s="2"/>
      <c r="N59" s="2"/>
      <c r="O59" s="2"/>
      <c r="P59" s="4"/>
      <c r="Q59" s="2"/>
    </row>
    <row r="60" spans="1:19" ht="15" customHeight="1" x14ac:dyDescent="0.25">
      <c r="A60" s="243"/>
      <c r="B60" s="244"/>
      <c r="C60" s="244"/>
      <c r="D60" s="245"/>
      <c r="E60" s="126"/>
      <c r="F60" s="126"/>
      <c r="G60" s="126"/>
      <c r="H60" s="246"/>
      <c r="I60" s="245"/>
      <c r="J60" s="127"/>
      <c r="K60" s="32"/>
      <c r="L60" s="27"/>
      <c r="M60" s="2"/>
      <c r="N60" s="2"/>
      <c r="O60" s="2"/>
      <c r="P60" s="4"/>
      <c r="Q60" s="2"/>
    </row>
    <row r="61" spans="1:19" ht="15" customHeight="1" x14ac:dyDescent="0.25">
      <c r="A61" s="243"/>
      <c r="B61" s="244"/>
      <c r="C61" s="244"/>
      <c r="D61" s="245"/>
      <c r="E61" s="126"/>
      <c r="F61" s="126"/>
      <c r="G61" s="126"/>
      <c r="H61" s="246"/>
      <c r="I61" s="245"/>
      <c r="J61" s="127"/>
      <c r="K61" s="32"/>
      <c r="L61" s="27"/>
      <c r="M61" s="2"/>
      <c r="N61" s="2"/>
      <c r="O61" s="2"/>
      <c r="P61" s="4"/>
      <c r="Q61" s="2"/>
    </row>
    <row r="62" spans="1:19" ht="15" customHeight="1" x14ac:dyDescent="0.25">
      <c r="A62" s="228" t="s">
        <v>296</v>
      </c>
      <c r="B62" s="229"/>
      <c r="C62" s="229"/>
      <c r="D62" s="229"/>
      <c r="E62" s="229"/>
      <c r="F62" s="229"/>
      <c r="G62" s="229"/>
      <c r="H62" s="229"/>
      <c r="I62" s="229"/>
      <c r="J62" s="230"/>
      <c r="K62" s="21"/>
      <c r="L62" s="27"/>
      <c r="M62" s="2"/>
      <c r="N62" s="2"/>
      <c r="O62" s="2"/>
      <c r="P62" s="4"/>
      <c r="Q62" s="2"/>
    </row>
    <row r="63" spans="1:19" ht="15" customHeight="1" x14ac:dyDescent="0.25">
      <c r="A63" s="300" t="s">
        <v>331</v>
      </c>
      <c r="B63" s="301"/>
      <c r="C63" s="301"/>
      <c r="D63" s="301"/>
      <c r="E63" s="302"/>
      <c r="F63" s="160" t="s">
        <v>496</v>
      </c>
      <c r="G63" s="160"/>
      <c r="H63" s="160"/>
      <c r="I63" s="160"/>
      <c r="J63" s="161"/>
      <c r="K63" s="92"/>
      <c r="L63" s="46"/>
      <c r="M63" s="1"/>
      <c r="N63" s="2"/>
      <c r="O63" s="2"/>
      <c r="P63" s="4"/>
      <c r="Q63" s="2"/>
    </row>
    <row r="64" spans="1:19" ht="15" customHeight="1" x14ac:dyDescent="0.25">
      <c r="A64" s="73" t="s">
        <v>332</v>
      </c>
      <c r="B64" s="80"/>
      <c r="C64" s="101"/>
      <c r="D64" s="101"/>
      <c r="E64" s="72"/>
      <c r="F64" s="195"/>
      <c r="G64" s="196"/>
      <c r="H64" s="196"/>
      <c r="I64" s="196"/>
      <c r="J64" s="197"/>
      <c r="K64" s="92"/>
      <c r="L64" s="88"/>
      <c r="N64" s="2"/>
      <c r="O64" s="2"/>
      <c r="P64" s="4"/>
      <c r="Q64" s="2"/>
    </row>
    <row r="65" spans="1:17" ht="15" customHeight="1" x14ac:dyDescent="0.25">
      <c r="A65" s="299" t="s">
        <v>365</v>
      </c>
      <c r="B65" s="303"/>
      <c r="C65" s="236"/>
      <c r="D65" s="237"/>
      <c r="E65" s="238"/>
      <c r="F65" s="289"/>
      <c r="G65" s="290"/>
      <c r="H65" s="290"/>
      <c r="I65" s="290"/>
      <c r="J65" s="291"/>
      <c r="K65" s="92"/>
      <c r="L65" s="88"/>
      <c r="N65" s="2"/>
      <c r="O65" s="2"/>
      <c r="P65" s="2"/>
      <c r="Q65" s="2"/>
    </row>
    <row r="66" spans="1:17" ht="26.25" customHeight="1" x14ac:dyDescent="0.25">
      <c r="A66" s="70" t="s">
        <v>402</v>
      </c>
      <c r="B66" s="154"/>
      <c r="C66" s="154"/>
      <c r="D66" s="154"/>
      <c r="E66" s="154"/>
      <c r="F66" s="198"/>
      <c r="G66" s="199"/>
      <c r="H66" s="199"/>
      <c r="I66" s="199"/>
      <c r="J66" s="200"/>
      <c r="K66" s="92"/>
      <c r="L66" s="88"/>
      <c r="N66" s="2"/>
      <c r="O66" s="2"/>
      <c r="P66" s="2"/>
      <c r="Q66" s="2"/>
    </row>
    <row r="67" spans="1:17" ht="15" customHeight="1" x14ac:dyDescent="0.25">
      <c r="A67" s="57" t="s">
        <v>344</v>
      </c>
      <c r="B67" s="81"/>
      <c r="C67" s="67"/>
      <c r="D67" s="67"/>
      <c r="E67" s="82"/>
      <c r="F67" s="195"/>
      <c r="G67" s="196"/>
      <c r="H67" s="196"/>
      <c r="I67" s="196"/>
      <c r="J67" s="197"/>
      <c r="K67" s="92"/>
      <c r="L67" s="88"/>
      <c r="N67" s="2"/>
      <c r="O67" s="2"/>
      <c r="P67" s="4"/>
      <c r="Q67" s="2"/>
    </row>
    <row r="68" spans="1:17" ht="15" customHeight="1" x14ac:dyDescent="0.25">
      <c r="A68" s="299" t="s">
        <v>365</v>
      </c>
      <c r="B68" s="174"/>
      <c r="C68" s="236"/>
      <c r="D68" s="237"/>
      <c r="E68" s="238"/>
      <c r="F68" s="289"/>
      <c r="G68" s="290"/>
      <c r="H68" s="290"/>
      <c r="I68" s="290"/>
      <c r="J68" s="291"/>
      <c r="K68" s="92"/>
      <c r="L68" s="88"/>
      <c r="N68" s="2"/>
      <c r="O68" s="2"/>
      <c r="P68" s="4"/>
      <c r="Q68" s="2"/>
    </row>
    <row r="69" spans="1:17" ht="24.75" customHeight="1" x14ac:dyDescent="0.25">
      <c r="A69" s="227" t="s">
        <v>493</v>
      </c>
      <c r="B69" s="227"/>
      <c r="C69" s="227"/>
      <c r="D69" s="227"/>
      <c r="E69" s="227"/>
      <c r="F69" s="227"/>
      <c r="G69" s="227"/>
      <c r="H69" s="239"/>
      <c r="I69" s="239"/>
      <c r="J69" s="239"/>
      <c r="K69" s="92"/>
      <c r="L69" s="88"/>
      <c r="N69" s="2"/>
      <c r="O69" s="2"/>
      <c r="P69" s="4"/>
    </row>
    <row r="70" spans="1:17" s="25" customFormat="1" ht="26.25" customHeight="1" x14ac:dyDescent="0.25">
      <c r="A70" s="259" t="s">
        <v>497</v>
      </c>
      <c r="B70" s="260"/>
      <c r="C70" s="260"/>
      <c r="D70" s="260"/>
      <c r="E70" s="260"/>
      <c r="F70" s="260"/>
      <c r="G70" s="260"/>
      <c r="H70" s="260"/>
      <c r="I70" s="260"/>
      <c r="J70" s="261"/>
      <c r="K70" s="9"/>
      <c r="L70" s="91"/>
      <c r="N70" s="19"/>
      <c r="O70" s="19"/>
      <c r="P70" s="20"/>
    </row>
    <row r="71" spans="1:17" ht="50.4" customHeight="1" x14ac:dyDescent="0.25">
      <c r="A71" s="262"/>
      <c r="B71" s="263"/>
      <c r="C71" s="263"/>
      <c r="D71" s="263"/>
      <c r="E71" s="263"/>
      <c r="F71" s="263"/>
      <c r="G71" s="263"/>
      <c r="H71" s="263"/>
      <c r="I71" s="263"/>
      <c r="J71" s="264"/>
      <c r="K71" s="92"/>
      <c r="L71" s="88"/>
      <c r="N71" s="2"/>
      <c r="O71" s="2"/>
      <c r="P71" s="4"/>
    </row>
    <row r="72" spans="1:17" s="25" customFormat="1" ht="15" customHeight="1" x14ac:dyDescent="0.25">
      <c r="A72" s="218" t="s">
        <v>403</v>
      </c>
      <c r="B72" s="219"/>
      <c r="C72" s="219"/>
      <c r="D72" s="219"/>
      <c r="E72" s="219"/>
      <c r="F72" s="219"/>
      <c r="G72" s="219"/>
      <c r="H72" s="219"/>
      <c r="I72" s="219"/>
      <c r="J72" s="220"/>
      <c r="K72" s="92"/>
      <c r="L72" s="91"/>
      <c r="N72" s="19"/>
      <c r="O72" s="19"/>
      <c r="P72" s="20"/>
      <c r="Q72" s="19"/>
    </row>
    <row r="73" spans="1:17" s="25" customFormat="1" ht="15" customHeight="1" x14ac:dyDescent="0.25">
      <c r="A73" s="35" t="s">
        <v>404</v>
      </c>
      <c r="B73" s="102"/>
      <c r="C73" s="102"/>
      <c r="D73" s="102"/>
      <c r="E73" s="102"/>
      <c r="F73" s="102"/>
      <c r="G73" s="102"/>
      <c r="H73" s="102"/>
      <c r="I73" s="102"/>
      <c r="J73" s="36"/>
      <c r="K73" s="92"/>
      <c r="L73" s="91"/>
      <c r="N73" s="19"/>
      <c r="O73" s="19"/>
      <c r="P73" s="20"/>
      <c r="Q73" s="19"/>
    </row>
    <row r="74" spans="1:17" ht="15" customHeight="1" x14ac:dyDescent="0.25">
      <c r="A74" s="39"/>
      <c r="B74" s="13"/>
      <c r="C74" s="13"/>
      <c r="D74" s="13"/>
      <c r="E74" s="13"/>
      <c r="F74" s="13"/>
      <c r="G74" s="13"/>
      <c r="H74" s="13"/>
      <c r="I74" s="13"/>
      <c r="J74" s="43"/>
      <c r="K74" s="92"/>
      <c r="L74" s="88"/>
      <c r="N74" s="2"/>
      <c r="O74" s="2"/>
      <c r="P74" s="4"/>
      <c r="Q74" s="2"/>
    </row>
    <row r="75" spans="1:17" s="3" customFormat="1" ht="4.5" customHeight="1" x14ac:dyDescent="0.25">
      <c r="A75" s="39"/>
      <c r="B75" s="13"/>
      <c r="C75" s="13"/>
      <c r="D75" s="13"/>
      <c r="E75" s="13"/>
      <c r="F75" s="13"/>
      <c r="G75" s="13"/>
      <c r="H75" s="13"/>
      <c r="I75" s="13"/>
      <c r="J75" s="43"/>
      <c r="K75" s="92"/>
      <c r="L75" s="28"/>
      <c r="N75" s="10"/>
      <c r="O75" s="2"/>
      <c r="P75" s="4"/>
      <c r="Q75" s="2"/>
    </row>
    <row r="76" spans="1:17" s="22" customFormat="1" ht="15" customHeight="1" x14ac:dyDescent="0.25">
      <c r="A76" s="37" t="s">
        <v>405</v>
      </c>
      <c r="B76" s="23"/>
      <c r="C76" s="23"/>
      <c r="D76" s="23"/>
      <c r="E76" s="23"/>
      <c r="F76" s="23"/>
      <c r="G76" s="23"/>
      <c r="H76" s="23"/>
      <c r="I76" s="23"/>
      <c r="J76" s="38"/>
      <c r="K76" s="92"/>
      <c r="L76" s="15"/>
      <c r="N76" s="19"/>
      <c r="O76" s="19"/>
      <c r="P76" s="20"/>
      <c r="Q76" s="19"/>
    </row>
    <row r="77" spans="1:17" s="3" customFormat="1" ht="15" customHeight="1" x14ac:dyDescent="0.25">
      <c r="A77" s="39"/>
      <c r="B77" s="13"/>
      <c r="C77" s="13"/>
      <c r="D77" s="13"/>
      <c r="E77" s="13"/>
      <c r="F77" s="13"/>
      <c r="G77" s="13"/>
      <c r="H77" s="13"/>
      <c r="I77" s="13"/>
      <c r="J77" s="43"/>
      <c r="K77" s="92"/>
      <c r="L77" s="28"/>
      <c r="N77" s="2"/>
      <c r="O77" s="2"/>
      <c r="P77" s="4"/>
      <c r="Q77" s="2"/>
    </row>
    <row r="78" spans="1:17" s="3" customFormat="1" ht="5.25" customHeight="1" x14ac:dyDescent="0.25">
      <c r="A78" s="39"/>
      <c r="B78" s="13"/>
      <c r="C78" s="13"/>
      <c r="D78" s="13"/>
      <c r="E78" s="13"/>
      <c r="F78" s="13"/>
      <c r="G78" s="13"/>
      <c r="H78" s="13"/>
      <c r="I78" s="13"/>
      <c r="J78" s="43"/>
      <c r="K78" s="92"/>
      <c r="L78" s="28"/>
      <c r="N78" s="2"/>
      <c r="O78" s="2"/>
      <c r="P78" s="4"/>
      <c r="Q78" s="2"/>
    </row>
    <row r="79" spans="1:17" s="22" customFormat="1" ht="15" customHeight="1" x14ac:dyDescent="0.25">
      <c r="A79" s="37" t="s">
        <v>504</v>
      </c>
      <c r="B79" s="23"/>
      <c r="C79" s="23"/>
      <c r="D79" s="23"/>
      <c r="E79" s="23"/>
      <c r="F79" s="23"/>
      <c r="G79" s="23"/>
      <c r="H79" s="23"/>
      <c r="I79" s="23"/>
      <c r="J79" s="38"/>
      <c r="K79" s="92"/>
      <c r="L79" s="15"/>
      <c r="N79" s="19"/>
      <c r="O79" s="19"/>
      <c r="P79" s="20"/>
      <c r="Q79" s="19"/>
    </row>
    <row r="80" spans="1:17" s="3" customFormat="1" ht="15" customHeight="1" x14ac:dyDescent="0.25">
      <c r="A80" s="39"/>
      <c r="B80" s="13"/>
      <c r="C80" s="13"/>
      <c r="D80" s="13"/>
      <c r="E80" s="13"/>
      <c r="F80" s="13"/>
      <c r="G80" s="13"/>
      <c r="H80" s="13"/>
      <c r="I80" s="13"/>
      <c r="J80" s="43"/>
      <c r="K80" s="92"/>
      <c r="L80" s="28"/>
      <c r="N80" s="2"/>
      <c r="O80" s="2"/>
      <c r="P80" s="4"/>
      <c r="Q80" s="2"/>
    </row>
    <row r="81" spans="1:17" s="3" customFormat="1" ht="15" customHeight="1" x14ac:dyDescent="0.25">
      <c r="A81" s="39"/>
      <c r="B81" s="13"/>
      <c r="C81" s="13"/>
      <c r="D81" s="13"/>
      <c r="E81" s="13"/>
      <c r="F81" s="13"/>
      <c r="G81" s="13"/>
      <c r="H81" s="13"/>
      <c r="I81" s="13"/>
      <c r="J81" s="43"/>
      <c r="K81" s="92"/>
      <c r="L81" s="28"/>
      <c r="N81" s="2"/>
      <c r="O81" s="2"/>
      <c r="P81" s="4"/>
      <c r="Q81" s="2"/>
    </row>
    <row r="82" spans="1:17" s="25" customFormat="1" ht="15" customHeight="1" x14ac:dyDescent="0.25">
      <c r="A82" s="296" t="s">
        <v>290</v>
      </c>
      <c r="B82" s="297"/>
      <c r="C82" s="297"/>
      <c r="D82" s="297"/>
      <c r="E82" s="297"/>
      <c r="F82" s="297"/>
      <c r="G82" s="297"/>
      <c r="H82" s="297"/>
      <c r="I82" s="297"/>
      <c r="J82" s="298"/>
      <c r="K82" s="92"/>
      <c r="L82" s="91"/>
      <c r="N82" s="19"/>
      <c r="O82" s="19"/>
      <c r="P82" s="20"/>
      <c r="Q82" s="19"/>
    </row>
    <row r="83" spans="1:17" ht="15" customHeight="1" x14ac:dyDescent="0.25">
      <c r="A83" s="268" t="s">
        <v>291</v>
      </c>
      <c r="B83" s="269"/>
      <c r="C83" s="269"/>
      <c r="D83" s="269"/>
      <c r="E83" s="13"/>
      <c r="F83" s="13"/>
      <c r="G83" s="13"/>
      <c r="H83" s="252"/>
      <c r="I83" s="252"/>
      <c r="J83" s="253"/>
      <c r="K83" s="92"/>
      <c r="L83" s="88"/>
      <c r="N83" s="2"/>
      <c r="O83" s="2"/>
      <c r="P83" s="4"/>
      <c r="Q83" s="2"/>
    </row>
    <row r="84" spans="1:17" ht="15" customHeight="1" x14ac:dyDescent="0.25">
      <c r="A84" s="39"/>
      <c r="B84" s="13"/>
      <c r="C84" s="13"/>
      <c r="D84" s="13"/>
      <c r="E84" s="13"/>
      <c r="F84" s="13"/>
      <c r="G84" s="13"/>
      <c r="H84" s="13"/>
      <c r="I84" s="13"/>
      <c r="J84" s="43"/>
      <c r="K84" s="92"/>
      <c r="L84" s="88"/>
      <c r="N84" s="2"/>
      <c r="O84" s="2"/>
      <c r="P84" s="4"/>
      <c r="Q84" s="2"/>
    </row>
    <row r="85" spans="1:17" ht="15" customHeight="1" x14ac:dyDescent="0.25">
      <c r="A85" s="268" t="s">
        <v>292</v>
      </c>
      <c r="B85" s="269"/>
      <c r="C85" s="269"/>
      <c r="D85" s="269"/>
      <c r="E85" s="13"/>
      <c r="F85" s="13"/>
      <c r="G85" s="13"/>
      <c r="H85" s="252"/>
      <c r="I85" s="252"/>
      <c r="J85" s="253"/>
      <c r="K85" s="92"/>
      <c r="L85" s="88"/>
      <c r="N85" s="2"/>
      <c r="O85" s="2"/>
      <c r="P85" s="4"/>
      <c r="Q85" s="2"/>
    </row>
    <row r="86" spans="1:17" ht="15" customHeight="1" x14ac:dyDescent="0.25">
      <c r="A86" s="65"/>
      <c r="B86" s="103"/>
      <c r="C86" s="103"/>
      <c r="D86" s="103"/>
      <c r="E86" s="13"/>
      <c r="F86" s="13"/>
      <c r="G86" s="13"/>
      <c r="H86" s="13"/>
      <c r="I86" s="13"/>
      <c r="J86" s="43"/>
      <c r="K86" s="92"/>
      <c r="L86" s="88"/>
      <c r="N86" s="2"/>
      <c r="O86" s="2"/>
      <c r="P86" s="4"/>
      <c r="Q86" s="2"/>
    </row>
    <row r="87" spans="1:17" ht="15" customHeight="1" x14ac:dyDescent="0.25">
      <c r="A87" s="268" t="s">
        <v>293</v>
      </c>
      <c r="B87" s="269"/>
      <c r="C87" s="269"/>
      <c r="D87" s="269"/>
      <c r="E87" s="13"/>
      <c r="F87" s="13"/>
      <c r="G87" s="13"/>
      <c r="H87" s="252"/>
      <c r="I87" s="252"/>
      <c r="J87" s="253"/>
      <c r="K87" s="92"/>
      <c r="L87" s="88"/>
      <c r="N87" s="2"/>
      <c r="O87" s="2"/>
      <c r="P87" s="4"/>
      <c r="Q87" s="2"/>
    </row>
    <row r="88" spans="1:17" ht="15" customHeight="1" x14ac:dyDescent="0.25">
      <c r="A88" s="65"/>
      <c r="B88" s="103"/>
      <c r="C88" s="103"/>
      <c r="D88" s="103"/>
      <c r="E88" s="13"/>
      <c r="F88" s="13"/>
      <c r="G88" s="13"/>
      <c r="H88" s="13"/>
      <c r="I88" s="13"/>
      <c r="J88" s="43"/>
      <c r="K88" s="92"/>
      <c r="L88" s="88"/>
      <c r="N88" s="2"/>
      <c r="O88" s="2"/>
      <c r="P88" s="4"/>
      <c r="Q88" s="2"/>
    </row>
    <row r="89" spans="1:17" s="25" customFormat="1" ht="15" customHeight="1" x14ac:dyDescent="0.25">
      <c r="A89" s="296" t="s">
        <v>366</v>
      </c>
      <c r="B89" s="297"/>
      <c r="C89" s="297"/>
      <c r="D89" s="297"/>
      <c r="E89" s="297"/>
      <c r="F89" s="297"/>
      <c r="G89" s="297"/>
      <c r="H89" s="297"/>
      <c r="I89" s="297"/>
      <c r="J89" s="298"/>
      <c r="K89" s="92"/>
      <c r="L89" s="91"/>
      <c r="N89" s="19"/>
      <c r="O89" s="19"/>
      <c r="P89" s="20"/>
      <c r="Q89" s="19"/>
    </row>
    <row r="90" spans="1:17" ht="15" customHeight="1" x14ac:dyDescent="0.25">
      <c r="A90" s="268" t="s">
        <v>367</v>
      </c>
      <c r="B90" s="269"/>
      <c r="C90" s="269"/>
      <c r="D90" s="269"/>
      <c r="E90" s="13"/>
      <c r="F90" s="13"/>
      <c r="G90" s="13"/>
      <c r="H90" s="252"/>
      <c r="I90" s="252"/>
      <c r="J90" s="253"/>
      <c r="K90" s="92"/>
      <c r="L90" s="88"/>
      <c r="N90" s="2"/>
      <c r="O90" s="2"/>
      <c r="P90" s="4"/>
      <c r="Q90" s="2"/>
    </row>
    <row r="91" spans="1:17" ht="15" customHeight="1" x14ac:dyDescent="0.25">
      <c r="A91" s="39"/>
      <c r="B91" s="13"/>
      <c r="C91" s="13"/>
      <c r="D91" s="13"/>
      <c r="E91" s="13"/>
      <c r="F91" s="13"/>
      <c r="G91" s="13"/>
      <c r="H91" s="13"/>
      <c r="I91" s="13"/>
      <c r="J91" s="43"/>
      <c r="K91" s="92"/>
      <c r="L91" s="88"/>
      <c r="N91" s="2"/>
      <c r="O91" s="2"/>
      <c r="P91" s="4"/>
      <c r="Q91" s="2"/>
    </row>
    <row r="92" spans="1:17" ht="15" customHeight="1" x14ac:dyDescent="0.25">
      <c r="A92" s="268" t="s">
        <v>368</v>
      </c>
      <c r="B92" s="269"/>
      <c r="C92" s="269"/>
      <c r="D92" s="269"/>
      <c r="E92" s="13"/>
      <c r="F92" s="13"/>
      <c r="G92" s="13"/>
      <c r="H92" s="252"/>
      <c r="I92" s="252"/>
      <c r="J92" s="253"/>
      <c r="K92" s="92"/>
      <c r="L92" s="88"/>
      <c r="N92" s="2"/>
      <c r="O92" s="2"/>
      <c r="P92" s="4"/>
      <c r="Q92" s="2"/>
    </row>
    <row r="93" spans="1:17" ht="15" customHeight="1" x14ac:dyDescent="0.25">
      <c r="A93" s="65"/>
      <c r="B93" s="103"/>
      <c r="C93" s="103"/>
      <c r="D93" s="103"/>
      <c r="E93" s="13"/>
      <c r="F93" s="13"/>
      <c r="G93" s="13"/>
      <c r="H93" s="13"/>
      <c r="I93" s="13"/>
      <c r="J93" s="43"/>
      <c r="K93" s="92"/>
      <c r="L93" s="88"/>
      <c r="N93" s="2"/>
      <c r="O93" s="2"/>
      <c r="P93" s="4"/>
      <c r="Q93" s="2"/>
    </row>
    <row r="94" spans="1:17" ht="15" customHeight="1" x14ac:dyDescent="0.25">
      <c r="A94" s="268" t="s">
        <v>369</v>
      </c>
      <c r="B94" s="269"/>
      <c r="C94" s="269"/>
      <c r="D94" s="269"/>
      <c r="E94" s="13"/>
      <c r="F94" s="13"/>
      <c r="G94" s="13"/>
      <c r="H94" s="252"/>
      <c r="I94" s="252"/>
      <c r="J94" s="253"/>
      <c r="K94" s="92"/>
      <c r="L94" s="88"/>
      <c r="N94" s="2"/>
      <c r="O94" s="2"/>
      <c r="P94" s="4"/>
      <c r="Q94" s="2"/>
    </row>
    <row r="95" spans="1:17" ht="15" customHeight="1" x14ac:dyDescent="0.25">
      <c r="A95" s="65"/>
      <c r="B95" s="103"/>
      <c r="C95" s="103"/>
      <c r="D95" s="103"/>
      <c r="E95" s="13"/>
      <c r="F95" s="13"/>
      <c r="G95" s="13"/>
      <c r="H95" s="13"/>
      <c r="I95" s="13"/>
      <c r="J95" s="43"/>
      <c r="K95" s="92"/>
      <c r="L95" s="88"/>
      <c r="N95" s="2"/>
      <c r="O95" s="2"/>
      <c r="P95" s="4"/>
      <c r="Q95" s="2"/>
    </row>
    <row r="96" spans="1:17" s="25" customFormat="1" ht="15" customHeight="1" x14ac:dyDescent="0.25">
      <c r="A96" s="270" t="s">
        <v>290</v>
      </c>
      <c r="B96" s="271"/>
      <c r="C96" s="271"/>
      <c r="D96" s="271"/>
      <c r="E96" s="271"/>
      <c r="F96" s="271"/>
      <c r="G96" s="271"/>
      <c r="H96" s="271"/>
      <c r="I96" s="271"/>
      <c r="J96" s="272"/>
      <c r="K96" s="24"/>
      <c r="L96" s="91"/>
      <c r="N96" s="19"/>
      <c r="O96" s="19"/>
      <c r="P96" s="20"/>
      <c r="Q96" s="19"/>
    </row>
    <row r="97" spans="1:19" ht="15" customHeight="1" x14ac:dyDescent="0.25">
      <c r="A97" s="273" t="s">
        <v>294</v>
      </c>
      <c r="B97" s="274"/>
      <c r="C97" s="274"/>
      <c r="D97" s="274"/>
      <c r="E97" s="13"/>
      <c r="F97" s="13"/>
      <c r="G97" s="13"/>
      <c r="H97" s="252"/>
      <c r="I97" s="252"/>
      <c r="J97" s="253"/>
      <c r="K97" s="92"/>
      <c r="L97" s="88"/>
      <c r="N97" s="2"/>
      <c r="O97" s="2"/>
      <c r="P97" s="4"/>
      <c r="Q97" s="2"/>
    </row>
    <row r="98" spans="1:19" ht="15" customHeight="1" x14ac:dyDescent="0.25">
      <c r="A98" s="275"/>
      <c r="B98" s="269"/>
      <c r="C98" s="269"/>
      <c r="D98" s="269"/>
      <c r="E98" s="13"/>
      <c r="F98" s="13"/>
      <c r="G98" s="13"/>
      <c r="H98" s="13"/>
      <c r="I98" s="13"/>
      <c r="J98" s="43"/>
      <c r="K98" s="92"/>
      <c r="L98" s="88"/>
      <c r="N98" s="2"/>
      <c r="O98" s="2"/>
      <c r="P98" s="4"/>
      <c r="Q98" s="2"/>
    </row>
    <row r="99" spans="1:19" ht="15" customHeight="1" x14ac:dyDescent="0.25">
      <c r="A99" s="277" t="s">
        <v>489</v>
      </c>
      <c r="B99" s="278"/>
      <c r="C99" s="278"/>
      <c r="D99" s="278"/>
      <c r="E99" s="13"/>
      <c r="F99" s="13"/>
      <c r="G99" s="13"/>
      <c r="H99" s="175"/>
      <c r="I99" s="175"/>
      <c r="J99" s="258"/>
      <c r="K99" s="92"/>
      <c r="L99" s="88"/>
      <c r="N99" s="2"/>
      <c r="O99" s="2"/>
      <c r="P99" s="4"/>
      <c r="Q99" s="2"/>
    </row>
    <row r="100" spans="1:19" ht="19.5" customHeight="1" x14ac:dyDescent="0.25">
      <c r="A100" s="277"/>
      <c r="B100" s="278"/>
      <c r="C100" s="278"/>
      <c r="D100" s="278"/>
      <c r="E100" s="13"/>
      <c r="F100" s="13"/>
      <c r="G100" s="13"/>
      <c r="H100" s="175"/>
      <c r="I100" s="175"/>
      <c r="J100" s="258"/>
      <c r="K100" s="92"/>
      <c r="L100" s="88"/>
      <c r="N100" s="2"/>
      <c r="O100" s="2"/>
      <c r="P100" s="4"/>
      <c r="Q100" s="2"/>
    </row>
    <row r="101" spans="1:19" ht="48" customHeight="1" x14ac:dyDescent="0.25">
      <c r="A101" s="256" t="s">
        <v>490</v>
      </c>
      <c r="B101" s="257"/>
      <c r="C101" s="257"/>
      <c r="D101" s="257"/>
      <c r="E101" s="257"/>
      <c r="F101" s="257"/>
      <c r="G101" s="257"/>
      <c r="H101" s="257"/>
      <c r="I101" s="257"/>
      <c r="J101" s="276"/>
      <c r="K101" s="92"/>
      <c r="L101" s="88"/>
      <c r="N101" s="2"/>
      <c r="O101" s="2"/>
      <c r="P101" s="4"/>
    </row>
    <row r="102" spans="1:19" s="26" customFormat="1" ht="22.5" customHeight="1" x14ac:dyDescent="0.2">
      <c r="A102" s="265" t="s">
        <v>487</v>
      </c>
      <c r="B102" s="266"/>
      <c r="C102" s="266"/>
      <c r="D102" s="266"/>
      <c r="E102" s="266"/>
      <c r="F102" s="266"/>
      <c r="G102" s="266"/>
      <c r="H102" s="266"/>
      <c r="I102" s="266"/>
      <c r="J102" s="267"/>
      <c r="K102" s="41"/>
      <c r="L102" s="42"/>
      <c r="N102" s="18"/>
      <c r="O102" s="18"/>
      <c r="P102" s="17"/>
    </row>
    <row r="103" spans="1:19" s="12" customFormat="1" ht="15" customHeight="1" x14ac:dyDescent="0.25">
      <c r="A103" s="39" t="s">
        <v>488</v>
      </c>
      <c r="B103" s="13"/>
      <c r="C103" s="13"/>
      <c r="D103" s="13"/>
      <c r="E103" s="13"/>
      <c r="F103" s="13"/>
      <c r="G103" s="13"/>
      <c r="H103" s="13"/>
      <c r="I103" s="13"/>
      <c r="J103" s="43"/>
      <c r="K103" s="44"/>
      <c r="L103" s="13"/>
      <c r="M103" s="13"/>
      <c r="N103" s="13"/>
      <c r="O103" s="13"/>
      <c r="P103" s="13"/>
      <c r="Q103" s="13"/>
      <c r="R103" s="13"/>
      <c r="S103" s="13"/>
    </row>
    <row r="104" spans="1:19" s="1" customFormat="1" ht="15" customHeight="1" x14ac:dyDescent="0.2">
      <c r="A104" s="39" t="s">
        <v>333</v>
      </c>
      <c r="B104" s="13"/>
      <c r="C104" s="26"/>
      <c r="D104" s="13"/>
      <c r="E104" s="195"/>
      <c r="F104" s="250"/>
      <c r="G104" s="104" t="s">
        <v>46</v>
      </c>
      <c r="H104" s="252"/>
      <c r="I104" s="252"/>
      <c r="J104" s="253"/>
      <c r="K104" s="45"/>
      <c r="L104" s="46"/>
      <c r="N104" s="16"/>
      <c r="O104" s="16"/>
      <c r="P104" s="14"/>
    </row>
    <row r="105" spans="1:19" s="1" customFormat="1" ht="15" customHeight="1" x14ac:dyDescent="0.2">
      <c r="A105" s="47"/>
      <c r="B105" s="105"/>
      <c r="C105" s="105"/>
      <c r="D105" s="105"/>
      <c r="E105" s="198"/>
      <c r="F105" s="251"/>
      <c r="G105" s="105"/>
      <c r="H105" s="105"/>
      <c r="I105" s="105"/>
      <c r="J105" s="43"/>
      <c r="K105" s="45"/>
      <c r="L105" s="46"/>
      <c r="N105" s="16"/>
      <c r="O105" s="16"/>
      <c r="P105" s="14"/>
    </row>
    <row r="106" spans="1:19" s="26" customFormat="1" ht="15" customHeight="1" x14ac:dyDescent="0.2">
      <c r="A106" s="247" t="s">
        <v>49</v>
      </c>
      <c r="B106" s="248"/>
      <c r="C106" s="248"/>
      <c r="D106" s="248"/>
      <c r="E106" s="248"/>
      <c r="F106" s="248"/>
      <c r="G106" s="248"/>
      <c r="H106" s="248"/>
      <c r="I106" s="248"/>
      <c r="J106" s="249"/>
      <c r="K106" s="45"/>
      <c r="L106" s="42"/>
      <c r="N106" s="18"/>
      <c r="O106" s="18"/>
      <c r="P106" s="17"/>
    </row>
    <row r="107" spans="1:19" s="1" customFormat="1" ht="15" customHeight="1" x14ac:dyDescent="0.2">
      <c r="A107" s="35" t="s">
        <v>349</v>
      </c>
      <c r="B107" s="102"/>
      <c r="C107" s="102"/>
      <c r="D107" s="102"/>
      <c r="E107" s="102"/>
      <c r="F107" s="102"/>
      <c r="G107" s="102"/>
      <c r="H107" s="102"/>
      <c r="I107" s="102"/>
      <c r="J107" s="36"/>
      <c r="K107" s="45"/>
      <c r="L107" s="46"/>
      <c r="N107" s="16"/>
      <c r="O107" s="16"/>
      <c r="P107" s="14"/>
    </row>
    <row r="108" spans="1:19" s="1" customFormat="1" ht="15" customHeight="1" x14ac:dyDescent="0.2">
      <c r="A108" s="254" t="s">
        <v>334</v>
      </c>
      <c r="B108" s="255"/>
      <c r="C108" s="255"/>
      <c r="D108" s="106"/>
      <c r="E108" s="195"/>
      <c r="F108" s="250"/>
      <c r="G108" s="107" t="s">
        <v>46</v>
      </c>
      <c r="H108" s="252"/>
      <c r="I108" s="252"/>
      <c r="J108" s="253"/>
      <c r="K108" s="45"/>
      <c r="L108" s="46"/>
      <c r="N108" s="16"/>
      <c r="O108" s="16"/>
      <c r="P108" s="14"/>
    </row>
    <row r="109" spans="1:19" s="1" customFormat="1" ht="15" customHeight="1" x14ac:dyDescent="0.2">
      <c r="A109" s="256"/>
      <c r="B109" s="257"/>
      <c r="C109" s="257"/>
      <c r="D109" s="13"/>
      <c r="E109" s="198"/>
      <c r="F109" s="251"/>
      <c r="G109" s="106"/>
      <c r="H109" s="106"/>
      <c r="I109" s="106"/>
      <c r="J109" s="43"/>
      <c r="K109" s="45"/>
      <c r="L109" s="46"/>
      <c r="N109" s="16"/>
      <c r="O109" s="16"/>
      <c r="P109" s="14"/>
    </row>
    <row r="110" spans="1:19" s="26" customFormat="1" ht="15" customHeight="1" x14ac:dyDescent="0.2">
      <c r="A110" s="247" t="s">
        <v>47</v>
      </c>
      <c r="B110" s="248"/>
      <c r="C110" s="248"/>
      <c r="D110" s="248"/>
      <c r="E110" s="248"/>
      <c r="F110" s="248"/>
      <c r="G110" s="248"/>
      <c r="H110" s="248"/>
      <c r="I110" s="248"/>
      <c r="J110" s="249"/>
      <c r="K110" s="45"/>
      <c r="L110" s="42"/>
      <c r="N110" s="18"/>
      <c r="O110" s="18"/>
      <c r="P110" s="17"/>
    </row>
    <row r="111" spans="1:19" s="1" customFormat="1" ht="15" customHeight="1" x14ac:dyDescent="0.2">
      <c r="A111" s="35" t="s">
        <v>335</v>
      </c>
      <c r="B111" s="106"/>
      <c r="C111" s="106"/>
      <c r="D111" s="106"/>
      <c r="E111" s="195"/>
      <c r="F111" s="250"/>
      <c r="G111" s="107" t="s">
        <v>46</v>
      </c>
      <c r="H111" s="294"/>
      <c r="I111" s="294"/>
      <c r="J111" s="295"/>
      <c r="K111" s="45"/>
      <c r="L111" s="46"/>
      <c r="N111" s="16"/>
      <c r="O111" s="16"/>
      <c r="P111" s="14"/>
    </row>
    <row r="112" spans="1:19" s="1" customFormat="1" ht="15" customHeight="1" thickBot="1" x14ac:dyDescent="0.25">
      <c r="A112" s="48"/>
      <c r="B112" s="49"/>
      <c r="C112" s="49"/>
      <c r="D112" s="49"/>
      <c r="E112" s="292"/>
      <c r="F112" s="293"/>
      <c r="G112" s="49"/>
      <c r="H112" s="49"/>
      <c r="I112" s="49"/>
      <c r="J112" s="50"/>
      <c r="K112" s="51"/>
      <c r="L112" s="46"/>
      <c r="N112" s="16"/>
      <c r="O112" s="16"/>
      <c r="P112" s="14"/>
    </row>
    <row r="113" spans="1:17" ht="15" customHeight="1" x14ac:dyDescent="0.25">
      <c r="N113" s="2"/>
      <c r="O113" s="2"/>
      <c r="P113" s="4"/>
    </row>
    <row r="114" spans="1:17" ht="15" customHeight="1" x14ac:dyDescent="0.25">
      <c r="N114" s="2"/>
      <c r="O114" s="2"/>
      <c r="P114" s="4"/>
    </row>
    <row r="115" spans="1:17" x14ac:dyDescent="0.25">
      <c r="G115" s="6"/>
      <c r="H115" s="72"/>
      <c r="I115" s="72"/>
      <c r="N115" s="2"/>
      <c r="O115" s="2"/>
      <c r="P115" s="4"/>
    </row>
    <row r="116" spans="1:17" x14ac:dyDescent="0.25">
      <c r="G116" s="72"/>
      <c r="H116" s="72"/>
      <c r="I116" s="72"/>
      <c r="N116" s="2"/>
      <c r="O116" s="2"/>
      <c r="P116" s="4"/>
    </row>
    <row r="117" spans="1:17" x14ac:dyDescent="0.25">
      <c r="A117" s="83"/>
      <c r="B117" s="83"/>
      <c r="C117" s="83"/>
      <c r="D117" s="83"/>
      <c r="E117" s="83"/>
      <c r="F117" s="83"/>
      <c r="G117" s="83"/>
      <c r="H117" s="83"/>
      <c r="I117" s="83"/>
      <c r="N117" s="2"/>
      <c r="O117" s="2"/>
      <c r="P117" s="4"/>
    </row>
    <row r="118" spans="1:17" x14ac:dyDescent="0.25">
      <c r="A118" s="19"/>
      <c r="B118" s="18"/>
      <c r="C118" s="18"/>
      <c r="D118" s="18"/>
      <c r="E118" s="18"/>
      <c r="F118" s="18"/>
      <c r="G118" s="84"/>
      <c r="H118" s="18"/>
      <c r="I118" s="18"/>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WnA0gb3TyhBvwbAuzn7ziYl8PrEOi0l6TxvzYvVgu4XjlWiVrVdIpQIqF1yyGIbCW0VkBBrj6IwMIWBJR5dAwg==" saltValue="eLQhxZ4FzAKtJ/dWoOCUWw==" spinCount="100000" sheet="1" formatCells="0" formatColumns="0" formatRows="0" insertColumns="0" insertRows="0" insertHyperlinks="0" deleteColumns="0" deleteRows="0" sort="0" autoFilter="0" pivotTables="0"/>
  <mergeCells count="155">
    <mergeCell ref="A110:J110"/>
    <mergeCell ref="E111:F112"/>
    <mergeCell ref="H111:J111"/>
    <mergeCell ref="A102:J102"/>
    <mergeCell ref="E104:F105"/>
    <mergeCell ref="H104:J104"/>
    <mergeCell ref="A106:J106"/>
    <mergeCell ref="A108:C109"/>
    <mergeCell ref="E108:F109"/>
    <mergeCell ref="H108:J108"/>
    <mergeCell ref="A96:J96"/>
    <mergeCell ref="A97:D98"/>
    <mergeCell ref="H97:J97"/>
    <mergeCell ref="A99:D100"/>
    <mergeCell ref="H99:J100"/>
    <mergeCell ref="A101:J101"/>
    <mergeCell ref="A89:J89"/>
    <mergeCell ref="A90:D90"/>
    <mergeCell ref="H90:J90"/>
    <mergeCell ref="A92:D92"/>
    <mergeCell ref="H92:J92"/>
    <mergeCell ref="A94:D94"/>
    <mergeCell ref="H94:J94"/>
    <mergeCell ref="A83:D83"/>
    <mergeCell ref="H83:J83"/>
    <mergeCell ref="A85:D85"/>
    <mergeCell ref="H85:J85"/>
    <mergeCell ref="A87:D87"/>
    <mergeCell ref="H87:J87"/>
    <mergeCell ref="A69:G69"/>
    <mergeCell ref="H69:J69"/>
    <mergeCell ref="A70:J70"/>
    <mergeCell ref="A71:J71"/>
    <mergeCell ref="A72:J72"/>
    <mergeCell ref="A82:J82"/>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57:D57"/>
    <mergeCell ref="H57:I57"/>
    <mergeCell ref="A58:D58"/>
    <mergeCell ref="H58:I58"/>
    <mergeCell ref="A59:D59"/>
    <mergeCell ref="H59:I59"/>
    <mergeCell ref="J52:J53"/>
    <mergeCell ref="A54:D54"/>
    <mergeCell ref="H54:I54"/>
    <mergeCell ref="A55:D55"/>
    <mergeCell ref="H55:I55"/>
    <mergeCell ref="A56:D56"/>
    <mergeCell ref="H56:I56"/>
    <mergeCell ref="A49:J49"/>
    <mergeCell ref="A50:D50"/>
    <mergeCell ref="E50:J50"/>
    <mergeCell ref="A51:J51"/>
    <mergeCell ref="K51:K53"/>
    <mergeCell ref="A52:D53"/>
    <mergeCell ref="E52:E53"/>
    <mergeCell ref="F52:F53"/>
    <mergeCell ref="G52:G53"/>
    <mergeCell ref="H52:I53"/>
    <mergeCell ref="A46:D46"/>
    <mergeCell ref="H46:I46"/>
    <mergeCell ref="A47:D47"/>
    <mergeCell ref="H47:I47"/>
    <mergeCell ref="A48:D48"/>
    <mergeCell ref="H48:I48"/>
    <mergeCell ref="A43:D43"/>
    <mergeCell ref="H43:I43"/>
    <mergeCell ref="A44:D44"/>
    <mergeCell ref="H44:I44"/>
    <mergeCell ref="A45:D45"/>
    <mergeCell ref="H45:I45"/>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33:F33"/>
    <mergeCell ref="I33:J33"/>
    <mergeCell ref="A34:F34"/>
    <mergeCell ref="I34:J34"/>
    <mergeCell ref="A35:F35"/>
    <mergeCell ref="I35:J35"/>
    <mergeCell ref="A30:F30"/>
    <mergeCell ref="I30:J30"/>
    <mergeCell ref="A31:F31"/>
    <mergeCell ref="I31:J31"/>
    <mergeCell ref="A32:F32"/>
    <mergeCell ref="I32:J32"/>
    <mergeCell ref="G7:J7"/>
    <mergeCell ref="B8:E8"/>
    <mergeCell ref="B9:E9"/>
    <mergeCell ref="B11:E11"/>
    <mergeCell ref="G11:J11"/>
    <mergeCell ref="B12:J13"/>
    <mergeCell ref="A28:D28"/>
    <mergeCell ref="E28:J28"/>
    <mergeCell ref="A29:D29"/>
    <mergeCell ref="E29:J29"/>
    <mergeCell ref="B21:E21"/>
    <mergeCell ref="F21:H21"/>
    <mergeCell ref="I21:J21"/>
    <mergeCell ref="B22:E22"/>
    <mergeCell ref="F22:J22"/>
    <mergeCell ref="B23:E23"/>
    <mergeCell ref="F23:H23"/>
    <mergeCell ref="I23:J23"/>
    <mergeCell ref="B24:E24"/>
    <mergeCell ref="F24:H24"/>
    <mergeCell ref="B25:E25"/>
    <mergeCell ref="A1:J1"/>
    <mergeCell ref="A2:J2"/>
    <mergeCell ref="A3:J3"/>
    <mergeCell ref="A4:E4"/>
    <mergeCell ref="L19:N19"/>
    <mergeCell ref="B20:E20"/>
    <mergeCell ref="F20:H20"/>
    <mergeCell ref="I20:J20"/>
    <mergeCell ref="A15:J15"/>
    <mergeCell ref="A16:J16"/>
    <mergeCell ref="A17:D17"/>
    <mergeCell ref="E17:J17"/>
    <mergeCell ref="B18:E18"/>
    <mergeCell ref="F18:H18"/>
    <mergeCell ref="I18:J18"/>
    <mergeCell ref="K4:K13"/>
    <mergeCell ref="B5:E5"/>
    <mergeCell ref="G5:J5"/>
    <mergeCell ref="B6:E6"/>
    <mergeCell ref="G6:J6"/>
    <mergeCell ref="B7:E7"/>
    <mergeCell ref="B19:E19"/>
    <mergeCell ref="F19:H19"/>
    <mergeCell ref="I19:J19"/>
  </mergeCells>
  <conditionalFormatting sqref="H31:H37">
    <cfRule type="expression" dxfId="14" priority="2">
      <formula>IF(B25="","",B25&lt;G21)</formula>
    </cfRule>
  </conditionalFormatting>
  <conditionalFormatting sqref="K2">
    <cfRule type="expression" dxfId="13" priority="1">
      <formula>IF(E1048572="","",E1048572&lt;J1048568)</formula>
    </cfRule>
  </conditionalFormatting>
  <conditionalFormatting sqref="K31:K37">
    <cfRule type="expression" dxfId="12" priority="3">
      <formula>AND($H31&lt;&gt;"",$I31&lt;&gt;"",$K$2&lt;&gt;"",$H31+$I31&gt;=$K$2)</formula>
    </cfRule>
  </conditionalFormatting>
  <conditionalFormatting sqref="K41:K48">
    <cfRule type="expression" dxfId="11" priority="4">
      <formula>AND($F41&lt;&gt;"",$G41&gt;0,$K$2&lt;&gt;"",$F41+$G41&gt;=$K$2)</formula>
    </cfRule>
  </conditionalFormatting>
  <conditionalFormatting sqref="K54:K61">
    <cfRule type="expression" dxfId="10" priority="5">
      <formula>AND($E54&lt;&gt;"",$G54&gt;0,$K$2&lt;&gt;"",$E54+$G54&gt;=$K$2)</formula>
    </cfRule>
  </conditionalFormatting>
  <printOptions horizontalCentered="1"/>
  <pageMargins left="0.25" right="0.25" top="0.75" bottom="0.75" header="0.3" footer="0.3"/>
  <pageSetup paperSize="9" scale="84" fitToHeight="2" orientation="portrait"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8434"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8435"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8436"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8437"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8438"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18439"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18440" r:id="rId11" name="Vervolgkeuzelijst 110">
              <controlPr locked="0" defaultSize="0" autoLine="0" autoPict="0">
                <anchor moveWithCells="1">
                  <from>
                    <xdr:col>6</xdr:col>
                    <xdr:colOff>577850</xdr:colOff>
                    <xdr:row>72</xdr:row>
                    <xdr:rowOff>177800</xdr:rowOff>
                  </from>
                  <to>
                    <xdr:col>9</xdr:col>
                    <xdr:colOff>539750</xdr:colOff>
                    <xdr:row>73</xdr:row>
                    <xdr:rowOff>184150</xdr:rowOff>
                  </to>
                </anchor>
              </controlPr>
            </control>
          </mc:Choice>
        </mc:AlternateContent>
        <mc:AlternateContent xmlns:mc="http://schemas.openxmlformats.org/markup-compatibility/2006">
          <mc:Choice Requires="x14">
            <control shapeId="18441"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8442"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8443"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18444"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8445"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8446"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18447"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8448" r:id="rId19" name="Vervolgkeuzelijst 130">
              <controlPr locked="0" defaultSize="0" autoLine="0" autoPict="0">
                <anchor moveWithCells="1">
                  <from>
                    <xdr:col>6</xdr:col>
                    <xdr:colOff>596900</xdr:colOff>
                    <xdr:row>75</xdr:row>
                    <xdr:rowOff>190500</xdr:rowOff>
                  </from>
                  <to>
                    <xdr:col>9</xdr:col>
                    <xdr:colOff>539750</xdr:colOff>
                    <xdr:row>76</xdr:row>
                    <xdr:rowOff>184150</xdr:rowOff>
                  </to>
                </anchor>
              </controlPr>
            </control>
          </mc:Choice>
        </mc:AlternateContent>
        <mc:AlternateContent xmlns:mc="http://schemas.openxmlformats.org/markup-compatibility/2006">
          <mc:Choice Requires="x14">
            <control shapeId="18449"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8450"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18451"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18452"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18453"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18454"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18455"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8456"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8457"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8458" r:id="rId29" name="Check Box 26">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18459" r:id="rId30" name="Check Box 27">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18460"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8461" r:id="rId32" name="Check Box 29">
              <controlPr locked="0" defaultSize="0" autoFill="0" autoLine="0" autoPict="0">
                <anchor moveWithCells="1">
                  <from>
                    <xdr:col>6</xdr:col>
                    <xdr:colOff>755650</xdr:colOff>
                    <xdr:row>106</xdr:row>
                    <xdr:rowOff>0</xdr:rowOff>
                  </from>
                  <to>
                    <xdr:col>7</xdr:col>
                    <xdr:colOff>304800</xdr:colOff>
                    <xdr:row>107</xdr:row>
                    <xdr:rowOff>0</xdr:rowOff>
                  </to>
                </anchor>
              </controlPr>
            </control>
          </mc:Choice>
        </mc:AlternateContent>
        <mc:AlternateContent xmlns:mc="http://schemas.openxmlformats.org/markup-compatibility/2006">
          <mc:Choice Requires="x14">
            <control shapeId="18462" r:id="rId33" name="Check Box 30">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18463" r:id="rId34" name="Check Box 31">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18464" r:id="rId35" name="Check Box 32">
              <controlPr locked="0" defaultSize="0" autoFill="0" autoLine="0" autoPict="0">
                <anchor moveWithCells="1">
                  <from>
                    <xdr:col>7</xdr:col>
                    <xdr:colOff>63500</xdr:colOff>
                    <xdr:row>47</xdr:row>
                    <xdr:rowOff>190500</xdr:rowOff>
                  </from>
                  <to>
                    <xdr:col>7</xdr:col>
                    <xdr:colOff>457200</xdr:colOff>
                    <xdr:row>49</xdr:row>
                    <xdr:rowOff>25400</xdr:rowOff>
                  </to>
                </anchor>
              </controlPr>
            </control>
          </mc:Choice>
        </mc:AlternateContent>
        <mc:AlternateContent xmlns:mc="http://schemas.openxmlformats.org/markup-compatibility/2006">
          <mc:Choice Requires="x14">
            <control shapeId="18465" r:id="rId36" name="Check Box 33">
              <controlPr locked="0" defaultSize="0" autoFill="0" autoLine="0" autoPict="0">
                <anchor moveWithCells="1">
                  <from>
                    <xdr:col>7</xdr:col>
                    <xdr:colOff>349250</xdr:colOff>
                    <xdr:row>48</xdr:row>
                    <xdr:rowOff>0</xdr:rowOff>
                  </from>
                  <to>
                    <xdr:col>8</xdr:col>
                    <xdr:colOff>0</xdr:colOff>
                    <xdr:row>49</xdr:row>
                    <xdr:rowOff>25400</xdr:rowOff>
                  </to>
                </anchor>
              </controlPr>
            </control>
          </mc:Choice>
        </mc:AlternateContent>
        <mc:AlternateContent xmlns:mc="http://schemas.openxmlformats.org/markup-compatibility/2006">
          <mc:Choice Requires="x14">
            <control shapeId="18466" r:id="rId37" name="Check Box 34">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18467" r:id="rId38" name="Check Box 35">
              <controlPr locked="0" defaultSize="0" autoFill="0" autoLine="0" autoPict="0">
                <anchor moveWithCells="1">
                  <from>
                    <xdr:col>4</xdr:col>
                    <xdr:colOff>6350</xdr:colOff>
                    <xdr:row>78</xdr:row>
                    <xdr:rowOff>158750</xdr:rowOff>
                  </from>
                  <to>
                    <xdr:col>6</xdr:col>
                    <xdr:colOff>609600</xdr:colOff>
                    <xdr:row>80</xdr:row>
                    <xdr:rowOff>6350</xdr:rowOff>
                  </to>
                </anchor>
              </controlPr>
            </control>
          </mc:Choice>
        </mc:AlternateContent>
        <mc:AlternateContent xmlns:mc="http://schemas.openxmlformats.org/markup-compatibility/2006">
          <mc:Choice Requires="x14">
            <control shapeId="18468" r:id="rId39" name="Check Box 36">
              <controlPr locked="0" defaultSize="0" autoFill="0" autoLine="0" autoPict="0">
                <anchor moveWithCells="1">
                  <from>
                    <xdr:col>4</xdr:col>
                    <xdr:colOff>6350</xdr:colOff>
                    <xdr:row>79</xdr:row>
                    <xdr:rowOff>158750</xdr:rowOff>
                  </from>
                  <to>
                    <xdr:col>6</xdr:col>
                    <xdr:colOff>609600</xdr:colOff>
                    <xdr:row>81</xdr:row>
                    <xdr:rowOff>6350</xdr:rowOff>
                  </to>
                </anchor>
              </controlPr>
            </control>
          </mc:Choice>
        </mc:AlternateContent>
        <mc:AlternateContent xmlns:mc="http://schemas.openxmlformats.org/markup-compatibility/2006">
          <mc:Choice Requires="x14">
            <control shapeId="18469" r:id="rId40" name="Selectievakje 141">
              <controlPr locked="0" defaultSize="0" autoFill="0" autoLine="0" autoPict="0">
                <anchor moveWithCells="1">
                  <from>
                    <xdr:col>8</xdr:col>
                    <xdr:colOff>374650</xdr:colOff>
                    <xdr:row>22</xdr:row>
                    <xdr:rowOff>177800</xdr:rowOff>
                  </from>
                  <to>
                    <xdr:col>9</xdr:col>
                    <xdr:colOff>311150</xdr:colOff>
                    <xdr:row>24</xdr:row>
                    <xdr:rowOff>31750</xdr:rowOff>
                  </to>
                </anchor>
              </controlPr>
            </control>
          </mc:Choice>
        </mc:AlternateContent>
        <mc:AlternateContent xmlns:mc="http://schemas.openxmlformats.org/markup-compatibility/2006">
          <mc:Choice Requires="x14">
            <control shapeId="18470"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A55F00BB-B047-4A0C-9A26-DAD8E7801088}">
          <x14:formula1>
            <xm:f>'Producten + wachttijd'!$L$2:$L$16</xm:f>
          </x14:formula1>
          <xm:sqref>F54:F58</xm:sqref>
        </x14:dataValidation>
        <x14:dataValidation type="list" allowBlank="1" showInputMessage="1" showErrorMessage="1" xr:uid="{4B6C8061-0F8C-4D12-8C36-F9317CE1BF51}">
          <x14:formula1>
            <xm:f>'Producten + wachttijd'!$D$2:$D$74</xm:f>
          </x14:formula1>
          <xm:sqref>A41:D45</xm:sqref>
        </x14:dataValidation>
        <x14:dataValidation type="list" allowBlank="1" showInputMessage="1" showErrorMessage="1" xr:uid="{59D715E5-67C2-4BA1-931B-B2C2695B3E19}">
          <x14:formula1>
            <xm:f>'Producten + wachttijd'!$A$2:$A$19</xm:f>
          </x14:formula1>
          <xm:sqref>A31:F34</xm:sqref>
        </x14:dataValidation>
        <x14:dataValidation type="list" allowBlank="1" showInputMessage="1" showErrorMessage="1" xr:uid="{AD28FDFA-C09D-48F8-8006-4C80D8A7C72C}">
          <x14:formula1>
            <xm:f>'Producten + wachttijd'!$G$2:$G$63</xm:f>
          </x14:formula1>
          <xm:sqref>A54:D58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FBA41-98AC-43BF-866B-5C9E660E7FAA}">
  <sheetPr>
    <pageSetUpPr fitToPage="1"/>
  </sheetPr>
  <dimension ref="A1:S127"/>
  <sheetViews>
    <sheetView zoomScale="110" zoomScaleNormal="110" zoomScaleSheetLayoutView="100" zoomScalePageLayoutView="20" workbookViewId="0">
      <selection sqref="A1:J1"/>
    </sheetView>
  </sheetViews>
  <sheetFormatPr defaultColWidth="9.08984375" defaultRowHeight="12.5" x14ac:dyDescent="0.25"/>
  <cols>
    <col min="1" max="1" width="15.36328125" style="96" customWidth="1"/>
    <col min="2" max="2" width="7.453125" style="96" customWidth="1"/>
    <col min="3" max="3" width="6.08984375" style="96" customWidth="1"/>
    <col min="4" max="4" width="3.6328125" style="96" customWidth="1"/>
    <col min="5" max="5" width="9.6328125" style="96" customWidth="1"/>
    <col min="6" max="6" width="11.08984375" style="96" customWidth="1"/>
    <col min="7" max="7" width="12.08984375" style="96" customWidth="1"/>
    <col min="8" max="8" width="13.453125" style="96" customWidth="1"/>
    <col min="9" max="9" width="7.54296875" style="96" customWidth="1"/>
    <col min="10" max="10" width="10.08984375" style="96" customWidth="1"/>
    <col min="11" max="11" width="14.36328125" style="96" customWidth="1"/>
    <col min="12" max="12" width="73.90625" style="89" bestFit="1" customWidth="1"/>
    <col min="13" max="13" width="1.90625" style="89" customWidth="1"/>
    <col min="14" max="14" width="22" style="89" customWidth="1"/>
    <col min="15" max="16" width="2.6328125" style="89" customWidth="1"/>
    <col min="17" max="17" width="22.90625" style="89" customWidth="1"/>
    <col min="18" max="19" width="9.08984375" style="89" customWidth="1"/>
    <col min="20" max="16384" width="9.08984375" style="89"/>
  </cols>
  <sheetData>
    <row r="1" spans="1:12" ht="23" x14ac:dyDescent="0.25">
      <c r="A1" s="215" t="s">
        <v>574</v>
      </c>
      <c r="B1" s="216"/>
      <c r="C1" s="216"/>
      <c r="D1" s="216"/>
      <c r="E1" s="216"/>
      <c r="F1" s="216"/>
      <c r="G1" s="216"/>
      <c r="H1" s="216"/>
      <c r="I1" s="216"/>
      <c r="J1" s="217"/>
      <c r="K1" s="30" t="s">
        <v>345</v>
      </c>
      <c r="L1" s="88"/>
    </row>
    <row r="2" spans="1:12" ht="12.75" customHeight="1" x14ac:dyDescent="0.25">
      <c r="A2" s="218" t="s">
        <v>396</v>
      </c>
      <c r="B2" s="219"/>
      <c r="C2" s="219"/>
      <c r="D2" s="219"/>
      <c r="E2" s="219"/>
      <c r="F2" s="219"/>
      <c r="G2" s="219"/>
      <c r="H2" s="219"/>
      <c r="I2" s="219"/>
      <c r="J2" s="220"/>
      <c r="K2" s="76" t="s">
        <v>543</v>
      </c>
      <c r="L2" s="88"/>
    </row>
    <row r="3" spans="1:12" s="25" customFormat="1" ht="6" customHeight="1" x14ac:dyDescent="0.25">
      <c r="A3" s="221"/>
      <c r="B3" s="222"/>
      <c r="C3" s="222"/>
      <c r="D3" s="222"/>
      <c r="E3" s="222"/>
      <c r="F3" s="222"/>
      <c r="G3" s="222"/>
      <c r="H3" s="222"/>
      <c r="I3" s="222"/>
      <c r="J3" s="223"/>
      <c r="K3" s="90"/>
      <c r="L3" s="91"/>
    </row>
    <row r="4" spans="1:12" s="25" customFormat="1" ht="12.75" customHeight="1" x14ac:dyDescent="0.25">
      <c r="A4" s="221" t="s">
        <v>397</v>
      </c>
      <c r="B4" s="222"/>
      <c r="C4" s="222"/>
      <c r="D4" s="222"/>
      <c r="E4" s="222"/>
      <c r="F4" s="99"/>
      <c r="G4" s="99"/>
      <c r="H4" s="99"/>
      <c r="I4" s="99"/>
      <c r="J4" s="75"/>
      <c r="K4" s="187"/>
      <c r="L4" s="91"/>
    </row>
    <row r="5" spans="1:12" ht="12.75" customHeight="1" x14ac:dyDescent="0.25">
      <c r="A5" s="69" t="s">
        <v>353</v>
      </c>
      <c r="B5" s="171"/>
      <c r="C5" s="165"/>
      <c r="D5" s="165"/>
      <c r="E5" s="172"/>
      <c r="F5" s="97" t="s">
        <v>356</v>
      </c>
      <c r="G5" s="188"/>
      <c r="H5" s="188"/>
      <c r="I5" s="188"/>
      <c r="J5" s="189"/>
      <c r="K5" s="187"/>
      <c r="L5" s="88"/>
    </row>
    <row r="6" spans="1:12" ht="12.75" customHeight="1" x14ac:dyDescent="0.25">
      <c r="A6" s="74" t="s">
        <v>354</v>
      </c>
      <c r="B6" s="171"/>
      <c r="C6" s="165"/>
      <c r="D6" s="165"/>
      <c r="E6" s="172"/>
      <c r="F6" s="97" t="s">
        <v>435</v>
      </c>
      <c r="G6" s="224"/>
      <c r="H6" s="224"/>
      <c r="I6" s="224"/>
      <c r="J6" s="225"/>
      <c r="K6" s="187"/>
      <c r="L6" s="88"/>
    </row>
    <row r="7" spans="1:12" ht="12.75" customHeight="1" x14ac:dyDescent="0.25">
      <c r="A7" s="74" t="s">
        <v>355</v>
      </c>
      <c r="B7" s="154"/>
      <c r="C7" s="154"/>
      <c r="D7" s="154"/>
      <c r="E7" s="154"/>
      <c r="F7" s="97" t="s">
        <v>357</v>
      </c>
      <c r="G7" s="188"/>
      <c r="H7" s="188"/>
      <c r="I7" s="188"/>
      <c r="J7" s="189"/>
      <c r="K7" s="187"/>
      <c r="L7" s="88"/>
    </row>
    <row r="8" spans="1:12" ht="12.75" customHeight="1" x14ac:dyDescent="0.25">
      <c r="A8" s="61"/>
      <c r="B8" s="154"/>
      <c r="C8" s="154"/>
      <c r="D8" s="154"/>
      <c r="E8" s="154"/>
      <c r="F8" s="6"/>
      <c r="G8" s="6"/>
      <c r="H8" s="6"/>
      <c r="I8" s="6"/>
      <c r="J8" s="33"/>
      <c r="K8" s="187"/>
      <c r="L8" s="88"/>
    </row>
    <row r="9" spans="1:12" ht="12" customHeight="1" x14ac:dyDescent="0.25">
      <c r="A9" s="61"/>
      <c r="B9" s="154"/>
      <c r="C9" s="154"/>
      <c r="D9" s="154"/>
      <c r="E9" s="154"/>
      <c r="F9" s="6"/>
      <c r="G9" s="6"/>
      <c r="H9" s="6"/>
      <c r="I9" s="6"/>
      <c r="J9" s="33"/>
      <c r="K9" s="187"/>
      <c r="L9" s="88"/>
    </row>
    <row r="10" spans="1:12" s="25" customFormat="1" x14ac:dyDescent="0.25">
      <c r="A10" s="34" t="s">
        <v>398</v>
      </c>
      <c r="B10" s="6"/>
      <c r="C10" s="6"/>
      <c r="D10" s="6"/>
      <c r="E10" s="6"/>
      <c r="F10" s="6"/>
      <c r="G10" s="6"/>
      <c r="H10" s="6"/>
      <c r="I10" s="6"/>
      <c r="J10" s="33"/>
      <c r="K10" s="187"/>
      <c r="L10" s="91"/>
    </row>
    <row r="11" spans="1:12" s="25" customFormat="1" x14ac:dyDescent="0.25">
      <c r="A11" s="74" t="s">
        <v>399</v>
      </c>
      <c r="B11" s="226"/>
      <c r="C11" s="226"/>
      <c r="D11" s="226"/>
      <c r="E11" s="226"/>
      <c r="F11" s="97" t="s">
        <v>356</v>
      </c>
      <c r="G11" s="188"/>
      <c r="H11" s="188"/>
      <c r="I11" s="188"/>
      <c r="J11" s="189"/>
      <c r="K11" s="187"/>
      <c r="L11" s="91"/>
    </row>
    <row r="12" spans="1:12" s="25" customFormat="1" x14ac:dyDescent="0.25">
      <c r="A12" s="74" t="s">
        <v>400</v>
      </c>
      <c r="B12" s="195"/>
      <c r="C12" s="196"/>
      <c r="D12" s="196"/>
      <c r="E12" s="196"/>
      <c r="F12" s="196"/>
      <c r="G12" s="196"/>
      <c r="H12" s="196"/>
      <c r="I12" s="196"/>
      <c r="J12" s="197"/>
      <c r="K12" s="187"/>
      <c r="L12" s="91"/>
    </row>
    <row r="13" spans="1:12" s="25" customFormat="1" x14ac:dyDescent="0.25">
      <c r="A13" s="74"/>
      <c r="B13" s="198"/>
      <c r="C13" s="199"/>
      <c r="D13" s="199"/>
      <c r="E13" s="199"/>
      <c r="F13" s="199"/>
      <c r="G13" s="199"/>
      <c r="H13" s="199"/>
      <c r="I13" s="199"/>
      <c r="J13" s="200"/>
      <c r="K13" s="187"/>
      <c r="L13" s="91"/>
    </row>
    <row r="14" spans="1:12" s="25" customFormat="1" ht="6.75" customHeight="1" x14ac:dyDescent="0.25">
      <c r="A14" s="34"/>
      <c r="B14" s="6"/>
      <c r="C14" s="6"/>
      <c r="D14" s="6"/>
      <c r="E14" s="6"/>
      <c r="F14" s="6"/>
      <c r="G14" s="6"/>
      <c r="H14" s="6"/>
      <c r="I14" s="6"/>
      <c r="J14" s="33"/>
      <c r="K14" s="92"/>
      <c r="L14" s="91"/>
    </row>
    <row r="15" spans="1:12" s="25" customFormat="1" ht="12.75" customHeight="1" x14ac:dyDescent="0.25">
      <c r="A15" s="190" t="s">
        <v>48</v>
      </c>
      <c r="B15" s="191"/>
      <c r="C15" s="191"/>
      <c r="D15" s="191"/>
      <c r="E15" s="191"/>
      <c r="F15" s="191"/>
      <c r="G15" s="191"/>
      <c r="H15" s="191"/>
      <c r="I15" s="191"/>
      <c r="J15" s="192"/>
      <c r="K15" s="11"/>
      <c r="L15" s="91"/>
    </row>
    <row r="16" spans="1:12" s="29" customFormat="1" ht="13.5" customHeight="1" x14ac:dyDescent="0.25">
      <c r="A16" s="286" t="s">
        <v>370</v>
      </c>
      <c r="B16" s="287"/>
      <c r="C16" s="287"/>
      <c r="D16" s="287"/>
      <c r="E16" s="287"/>
      <c r="F16" s="287"/>
      <c r="G16" s="287"/>
      <c r="H16" s="287"/>
      <c r="I16" s="287"/>
      <c r="J16" s="288"/>
      <c r="K16" s="40"/>
    </row>
    <row r="17" spans="1:14" ht="15" customHeight="1" x14ac:dyDescent="0.25">
      <c r="A17" s="193" t="s">
        <v>434</v>
      </c>
      <c r="B17" s="194"/>
      <c r="C17" s="194"/>
      <c r="D17" s="194"/>
      <c r="E17" s="154"/>
      <c r="F17" s="154"/>
      <c r="G17" s="154"/>
      <c r="H17" s="154"/>
      <c r="I17" s="154"/>
      <c r="J17" s="155"/>
      <c r="K17" s="92"/>
      <c r="L17" s="88"/>
    </row>
    <row r="18" spans="1:14" ht="15" customHeight="1" x14ac:dyDescent="0.25">
      <c r="A18" s="74" t="s">
        <v>358</v>
      </c>
      <c r="B18" s="171"/>
      <c r="C18" s="165"/>
      <c r="D18" s="165"/>
      <c r="E18" s="172"/>
      <c r="F18" s="204" t="s">
        <v>364</v>
      </c>
      <c r="G18" s="205"/>
      <c r="H18" s="205"/>
      <c r="I18" s="206"/>
      <c r="J18" s="207"/>
      <c r="K18" s="92"/>
      <c r="L18" s="88"/>
    </row>
    <row r="19" spans="1:14" ht="15" customHeight="1" x14ac:dyDescent="0.25">
      <c r="A19" s="74"/>
      <c r="B19" s="171"/>
      <c r="C19" s="165"/>
      <c r="D19" s="165"/>
      <c r="E19" s="172"/>
      <c r="F19" s="173" t="s">
        <v>361</v>
      </c>
      <c r="G19" s="174"/>
      <c r="H19" s="174"/>
      <c r="I19" s="206"/>
      <c r="J19" s="207"/>
      <c r="K19" s="92"/>
      <c r="L19" s="147"/>
      <c r="M19" s="148"/>
      <c r="N19" s="148"/>
    </row>
    <row r="20" spans="1:14" ht="15" customHeight="1" x14ac:dyDescent="0.25">
      <c r="A20" s="61" t="s">
        <v>516</v>
      </c>
      <c r="B20" s="171"/>
      <c r="C20" s="165"/>
      <c r="D20" s="165"/>
      <c r="E20" s="172"/>
      <c r="F20" s="173" t="s">
        <v>570</v>
      </c>
      <c r="G20" s="174"/>
      <c r="H20" s="174"/>
      <c r="I20" s="208"/>
      <c r="J20" s="209"/>
      <c r="K20" s="92"/>
      <c r="L20" s="88"/>
    </row>
    <row r="21" spans="1:14" ht="15" customHeight="1" x14ac:dyDescent="0.25">
      <c r="A21" s="61" t="s">
        <v>408</v>
      </c>
      <c r="B21" s="171"/>
      <c r="C21" s="165"/>
      <c r="D21" s="165"/>
      <c r="E21" s="172"/>
      <c r="F21" s="173" t="s">
        <v>360</v>
      </c>
      <c r="G21" s="174"/>
      <c r="H21" s="174"/>
      <c r="I21" s="210"/>
      <c r="J21" s="211"/>
      <c r="K21" s="92"/>
    </row>
    <row r="22" spans="1:14" ht="15" customHeight="1" x14ac:dyDescent="0.25">
      <c r="A22" s="61" t="s">
        <v>362</v>
      </c>
      <c r="B22" s="201" t="s">
        <v>438</v>
      </c>
      <c r="C22" s="202"/>
      <c r="D22" s="202"/>
      <c r="E22" s="203"/>
      <c r="F22" s="212" t="s">
        <v>518</v>
      </c>
      <c r="G22" s="213"/>
      <c r="H22" s="213"/>
      <c r="I22" s="213"/>
      <c r="J22" s="214"/>
      <c r="K22" s="92"/>
    </row>
    <row r="23" spans="1:14" ht="15" customHeight="1" x14ac:dyDescent="0.25">
      <c r="A23" s="61" t="s">
        <v>515</v>
      </c>
      <c r="B23" s="175"/>
      <c r="C23" s="175"/>
      <c r="D23" s="175"/>
      <c r="E23" s="175"/>
      <c r="F23" s="173" t="s">
        <v>359</v>
      </c>
      <c r="G23" s="174"/>
      <c r="H23" s="174"/>
      <c r="I23" s="171"/>
      <c r="J23" s="176"/>
      <c r="K23" s="92"/>
      <c r="L23" s="88"/>
    </row>
    <row r="24" spans="1:14" x14ac:dyDescent="0.25">
      <c r="A24" s="61" t="s">
        <v>406</v>
      </c>
      <c r="B24" s="171"/>
      <c r="C24" s="165"/>
      <c r="D24" s="165"/>
      <c r="E24" s="172"/>
      <c r="F24" s="173" t="s">
        <v>500</v>
      </c>
      <c r="G24" s="174"/>
      <c r="H24" s="174"/>
      <c r="I24" s="117"/>
      <c r="J24" s="118"/>
      <c r="K24" s="92"/>
      <c r="L24" s="88"/>
    </row>
    <row r="25" spans="1:14" x14ac:dyDescent="0.25">
      <c r="A25" s="100" t="s">
        <v>401</v>
      </c>
      <c r="B25" s="282" t="s">
        <v>543</v>
      </c>
      <c r="C25" s="283"/>
      <c r="D25" s="283"/>
      <c r="E25" s="284"/>
      <c r="F25" s="97"/>
      <c r="G25" s="97"/>
      <c r="H25" s="97"/>
      <c r="I25" s="72"/>
      <c r="J25" s="79"/>
      <c r="K25" s="92"/>
      <c r="L25" s="88"/>
    </row>
    <row r="26" spans="1:14" ht="3" customHeight="1" x14ac:dyDescent="0.25">
      <c r="A26" s="100"/>
      <c r="B26" s="98"/>
      <c r="C26" s="98"/>
      <c r="D26" s="98"/>
      <c r="E26" s="98"/>
      <c r="F26" s="18"/>
      <c r="G26" s="18"/>
      <c r="H26" s="72"/>
      <c r="I26" s="72"/>
      <c r="J26" s="43"/>
      <c r="K26" s="92"/>
      <c r="L26" s="88"/>
    </row>
    <row r="27" spans="1:14" s="25" customFormat="1" ht="15" customHeight="1" x14ac:dyDescent="0.25">
      <c r="A27" s="63" t="s">
        <v>437</v>
      </c>
      <c r="B27" s="6"/>
      <c r="C27" s="6"/>
      <c r="D27" s="6"/>
      <c r="E27" s="6"/>
      <c r="F27" s="6"/>
      <c r="G27" s="6"/>
      <c r="H27" s="6"/>
      <c r="I27" s="6"/>
      <c r="J27" s="43"/>
      <c r="K27" s="92"/>
      <c r="L27" s="91"/>
    </row>
    <row r="28" spans="1:14" ht="15" customHeight="1" x14ac:dyDescent="0.25">
      <c r="A28" s="177" t="s">
        <v>23</v>
      </c>
      <c r="B28" s="178"/>
      <c r="C28" s="178"/>
      <c r="D28" s="178"/>
      <c r="E28" s="154"/>
      <c r="F28" s="154"/>
      <c r="G28" s="154"/>
      <c r="H28" s="154"/>
      <c r="I28" s="154"/>
      <c r="J28" s="155"/>
      <c r="K28" s="92"/>
      <c r="L28" s="88"/>
    </row>
    <row r="29" spans="1:14" ht="23.25" customHeight="1" x14ac:dyDescent="0.25">
      <c r="A29" s="152" t="s">
        <v>22</v>
      </c>
      <c r="B29" s="153"/>
      <c r="C29" s="153"/>
      <c r="D29" s="153"/>
      <c r="E29" s="154"/>
      <c r="F29" s="154"/>
      <c r="G29" s="154"/>
      <c r="H29" s="154"/>
      <c r="I29" s="154"/>
      <c r="J29" s="155"/>
      <c r="K29" s="92"/>
      <c r="L29" s="88"/>
    </row>
    <row r="30" spans="1:14" s="25" customFormat="1" ht="25.5" customHeight="1" x14ac:dyDescent="0.25">
      <c r="A30" s="156" t="s">
        <v>409</v>
      </c>
      <c r="B30" s="157"/>
      <c r="C30" s="157"/>
      <c r="D30" s="157"/>
      <c r="E30" s="158"/>
      <c r="F30" s="159"/>
      <c r="G30" s="7" t="s">
        <v>351</v>
      </c>
      <c r="H30" s="7" t="s">
        <v>352</v>
      </c>
      <c r="I30" s="160" t="s">
        <v>341</v>
      </c>
      <c r="J30" s="161"/>
      <c r="K30" s="31" t="s">
        <v>346</v>
      </c>
      <c r="L30" s="91"/>
    </row>
    <row r="31" spans="1:14" ht="15" customHeight="1" x14ac:dyDescent="0.25">
      <c r="A31" s="168"/>
      <c r="B31" s="169"/>
      <c r="C31" s="169"/>
      <c r="D31" s="169"/>
      <c r="E31" s="169"/>
      <c r="F31" s="170"/>
      <c r="G31" s="76" t="s">
        <v>543</v>
      </c>
      <c r="H31" s="76" t="s">
        <v>543</v>
      </c>
      <c r="I31" s="162">
        <f>IFERROR(VLOOKUP(A31,'Producten + wachttijd'!$A$2:$C$1000,3,FALSE),0)</f>
        <v>0</v>
      </c>
      <c r="J31" s="163"/>
      <c r="K31" s="32" t="str">
        <f>IFERROR(slachtdatum-I31-1,"")</f>
        <v/>
      </c>
      <c r="L31" s="93"/>
    </row>
    <row r="32" spans="1:14" ht="15" customHeight="1" x14ac:dyDescent="0.25">
      <c r="A32" s="168"/>
      <c r="B32" s="169"/>
      <c r="C32" s="169"/>
      <c r="D32" s="169"/>
      <c r="E32" s="169"/>
      <c r="F32" s="170"/>
      <c r="G32" s="76" t="s">
        <v>543</v>
      </c>
      <c r="H32" s="76" t="s">
        <v>543</v>
      </c>
      <c r="I32" s="162">
        <f>IFERROR(VLOOKUP(A32,'Producten + wachttijd'!$A$2:$C$1000,3,FALSE),0)</f>
        <v>0</v>
      </c>
      <c r="J32" s="163"/>
      <c r="K32" s="32" t="str">
        <f>IFERROR(slachtdatum-I32-1,"")</f>
        <v/>
      </c>
      <c r="L32" s="93"/>
    </row>
    <row r="33" spans="1:19" ht="15" customHeight="1" x14ac:dyDescent="0.25">
      <c r="A33" s="168"/>
      <c r="B33" s="169"/>
      <c r="C33" s="169"/>
      <c r="D33" s="169"/>
      <c r="E33" s="169"/>
      <c r="F33" s="170"/>
      <c r="G33" s="76" t="s">
        <v>543</v>
      </c>
      <c r="H33" s="76" t="s">
        <v>543</v>
      </c>
      <c r="I33" s="162">
        <f>IFERROR(VLOOKUP(A33,'Producten + wachttijd'!$A$2:$C$1000,3,FALSE),0)</f>
        <v>0</v>
      </c>
      <c r="J33" s="163"/>
      <c r="K33" s="32" t="str">
        <f>IFERROR(slachtdatum-I33-1,"")</f>
        <v/>
      </c>
      <c r="L33" s="93"/>
    </row>
    <row r="34" spans="1:19" ht="15" customHeight="1" x14ac:dyDescent="0.25">
      <c r="A34" s="168"/>
      <c r="B34" s="169"/>
      <c r="C34" s="169"/>
      <c r="D34" s="169"/>
      <c r="E34" s="169"/>
      <c r="F34" s="170"/>
      <c r="G34" s="76" t="s">
        <v>543</v>
      </c>
      <c r="H34" s="76" t="s">
        <v>543</v>
      </c>
      <c r="I34" s="162">
        <f>IFERROR(VLOOKUP(A34,'Producten + wachttijd'!$A$2:$C$1000,3,FALSE),0)</f>
        <v>0</v>
      </c>
      <c r="J34" s="163"/>
      <c r="K34" s="32" t="str">
        <f>IFERROR(slachtdatum-I34-1,"")</f>
        <v/>
      </c>
      <c r="L34" s="93"/>
    </row>
    <row r="35" spans="1:19" ht="15" customHeight="1" x14ac:dyDescent="0.25">
      <c r="A35" s="164" t="s">
        <v>517</v>
      </c>
      <c r="B35" s="165"/>
      <c r="C35" s="165"/>
      <c r="D35" s="165"/>
      <c r="E35" s="165"/>
      <c r="F35" s="165"/>
      <c r="G35" s="77"/>
      <c r="H35" s="77"/>
      <c r="I35" s="166"/>
      <c r="J35" s="167"/>
      <c r="K35" s="32"/>
      <c r="L35" s="93"/>
    </row>
    <row r="36" spans="1:19" ht="15" customHeight="1" x14ac:dyDescent="0.25">
      <c r="A36" s="164" t="s">
        <v>517</v>
      </c>
      <c r="B36" s="165"/>
      <c r="C36" s="165"/>
      <c r="D36" s="165"/>
      <c r="E36" s="165"/>
      <c r="F36" s="165"/>
      <c r="G36" s="77"/>
      <c r="H36" s="77"/>
      <c r="I36" s="166"/>
      <c r="J36" s="167"/>
      <c r="K36" s="32"/>
      <c r="L36" s="93"/>
    </row>
    <row r="37" spans="1:19" ht="15" customHeight="1" x14ac:dyDescent="0.25">
      <c r="A37" s="164" t="s">
        <v>517</v>
      </c>
      <c r="B37" s="165"/>
      <c r="C37" s="165"/>
      <c r="D37" s="165"/>
      <c r="E37" s="165"/>
      <c r="F37" s="165"/>
      <c r="G37" s="77"/>
      <c r="H37" s="77"/>
      <c r="I37" s="166"/>
      <c r="J37" s="167"/>
      <c r="K37" s="32"/>
      <c r="L37" s="93"/>
    </row>
    <row r="38" spans="1:19" s="25" customFormat="1" ht="15" customHeight="1" x14ac:dyDescent="0.25">
      <c r="A38" s="179" t="s">
        <v>436</v>
      </c>
      <c r="B38" s="180"/>
      <c r="C38" s="180"/>
      <c r="D38" s="180"/>
      <c r="E38" s="180"/>
      <c r="F38" s="180"/>
      <c r="G38" s="180"/>
      <c r="H38" s="180"/>
      <c r="I38" s="180"/>
      <c r="J38" s="181"/>
      <c r="K38" s="92"/>
      <c r="L38" s="94"/>
    </row>
    <row r="39" spans="1:19" ht="12.75" customHeight="1" x14ac:dyDescent="0.25">
      <c r="A39" s="182" t="s">
        <v>407</v>
      </c>
      <c r="B39" s="183"/>
      <c r="C39" s="183"/>
      <c r="D39" s="183"/>
      <c r="E39" s="183"/>
      <c r="F39" s="183"/>
      <c r="G39" s="183"/>
      <c r="H39" s="184" t="s">
        <v>1</v>
      </c>
      <c r="I39" s="184"/>
      <c r="J39" s="185" t="s">
        <v>439</v>
      </c>
      <c r="K39" s="279" t="s">
        <v>346</v>
      </c>
      <c r="L39" s="93"/>
    </row>
    <row r="40" spans="1:19" ht="21" customHeight="1" x14ac:dyDescent="0.25">
      <c r="A40" s="149" t="s">
        <v>4</v>
      </c>
      <c r="B40" s="150"/>
      <c r="C40" s="150"/>
      <c r="D40" s="151"/>
      <c r="E40" s="8" t="s">
        <v>351</v>
      </c>
      <c r="F40" s="7" t="s">
        <v>352</v>
      </c>
      <c r="G40" s="66" t="s">
        <v>341</v>
      </c>
      <c r="H40" s="184"/>
      <c r="I40" s="184"/>
      <c r="J40" s="186"/>
      <c r="K40" s="285"/>
      <c r="L40" s="95"/>
      <c r="M40" s="2"/>
      <c r="N40" s="2"/>
      <c r="O40" s="2"/>
      <c r="P40" s="2"/>
      <c r="Q40" s="2"/>
      <c r="R40" s="4"/>
      <c r="S40" s="2"/>
    </row>
    <row r="41" spans="1:19" ht="15" customHeight="1" x14ac:dyDescent="0.25">
      <c r="A41" s="168"/>
      <c r="B41" s="169"/>
      <c r="C41" s="169"/>
      <c r="D41" s="170"/>
      <c r="E41" s="76" t="s">
        <v>543</v>
      </c>
      <c r="F41" s="76" t="s">
        <v>543</v>
      </c>
      <c r="G41" s="68">
        <f>IFERROR(VLOOKUP(A41,'Producten + wachttijd'!$D$2:$F$1000,3,FALSE),0)</f>
        <v>0</v>
      </c>
      <c r="H41" s="154"/>
      <c r="I41" s="154"/>
      <c r="J41" s="71" t="str">
        <f>IFERROR(IF(OR(E41="",A41=65,A41=66),"",CONCATENATE(E41-$B$25+1," dag(en)")),"")</f>
        <v/>
      </c>
      <c r="K41" s="32" t="str">
        <f>IFERROR(slachtdatum-G41-1,"")</f>
        <v/>
      </c>
      <c r="L41" s="93"/>
      <c r="M41" s="2"/>
      <c r="N41" s="2"/>
      <c r="O41" s="2"/>
      <c r="P41" s="2"/>
      <c r="Q41" s="2"/>
      <c r="R41" s="4"/>
      <c r="S41" s="2"/>
    </row>
    <row r="42" spans="1:19" ht="15" customHeight="1" x14ac:dyDescent="0.25">
      <c r="A42" s="168"/>
      <c r="B42" s="169"/>
      <c r="C42" s="169"/>
      <c r="D42" s="170"/>
      <c r="E42" s="76" t="s">
        <v>543</v>
      </c>
      <c r="F42" s="76" t="s">
        <v>543</v>
      </c>
      <c r="G42" s="68">
        <f>IFERROR(VLOOKUP(A42,'Producten + wachttijd'!$D$2:$F$1000,3,FALSE),0)</f>
        <v>0</v>
      </c>
      <c r="H42" s="154"/>
      <c r="I42" s="154"/>
      <c r="J42" s="71" t="str">
        <f t="shared" ref="J42:J45" si="0">IFERROR(IF(OR(E42="",A42=65,A42=66),"",CONCATENATE(E42-$B$25+1," dag(en)")),"")</f>
        <v/>
      </c>
      <c r="K42" s="32" t="str">
        <f>IFERROR(slachtdatum-G42-1,"")</f>
        <v/>
      </c>
      <c r="L42" s="93"/>
      <c r="M42" s="2"/>
      <c r="N42" s="2"/>
      <c r="O42" s="2"/>
      <c r="P42" s="2"/>
      <c r="Q42" s="2"/>
      <c r="R42" s="4"/>
      <c r="S42" s="2"/>
    </row>
    <row r="43" spans="1:19" ht="15" customHeight="1" x14ac:dyDescent="0.25">
      <c r="A43" s="168"/>
      <c r="B43" s="169"/>
      <c r="C43" s="169"/>
      <c r="D43" s="170"/>
      <c r="E43" s="76" t="s">
        <v>543</v>
      </c>
      <c r="F43" s="76" t="s">
        <v>543</v>
      </c>
      <c r="G43" s="68">
        <f>IFERROR(VLOOKUP(A43,'Producten + wachttijd'!$D$2:$F$1000,3,FALSE),0)</f>
        <v>0</v>
      </c>
      <c r="H43" s="154"/>
      <c r="I43" s="154"/>
      <c r="J43" s="71" t="str">
        <f t="shared" si="0"/>
        <v/>
      </c>
      <c r="K43" s="32" t="str">
        <f>IFERROR(slachtdatum-G43-1,"")</f>
        <v/>
      </c>
      <c r="L43" s="93"/>
      <c r="M43" s="2"/>
      <c r="N43" s="2"/>
      <c r="O43" s="2"/>
      <c r="P43" s="2"/>
      <c r="Q43" s="2"/>
      <c r="R43" s="2"/>
      <c r="S43" s="2"/>
    </row>
    <row r="44" spans="1:19" ht="15" customHeight="1" x14ac:dyDescent="0.25">
      <c r="A44" s="168"/>
      <c r="B44" s="169"/>
      <c r="C44" s="169"/>
      <c r="D44" s="170"/>
      <c r="E44" s="76" t="s">
        <v>543</v>
      </c>
      <c r="F44" s="76" t="s">
        <v>543</v>
      </c>
      <c r="G44" s="68">
        <f>IFERROR(VLOOKUP(A44,'Producten + wachttijd'!$D$2:$F$1000,3,FALSE),0)</f>
        <v>0</v>
      </c>
      <c r="H44" s="154"/>
      <c r="I44" s="154"/>
      <c r="J44" s="71" t="str">
        <f t="shared" si="0"/>
        <v/>
      </c>
      <c r="K44" s="32" t="str">
        <f>IFERROR(slachtdatum-G44-1,"")</f>
        <v/>
      </c>
      <c r="L44" s="93"/>
      <c r="M44" s="2"/>
      <c r="N44" s="2"/>
      <c r="O44" s="2"/>
      <c r="P44" s="2"/>
      <c r="Q44" s="2"/>
      <c r="R44" s="4"/>
      <c r="S44" s="2"/>
    </row>
    <row r="45" spans="1:19" ht="15" customHeight="1" x14ac:dyDescent="0.25">
      <c r="A45" s="168"/>
      <c r="B45" s="169"/>
      <c r="C45" s="169"/>
      <c r="D45" s="170"/>
      <c r="E45" s="76" t="s">
        <v>543</v>
      </c>
      <c r="F45" s="76" t="s">
        <v>543</v>
      </c>
      <c r="G45" s="68">
        <f>IFERROR(VLOOKUP(A45,'Producten + wachttijd'!$D$2:$F$1000,3,FALSE),0)</f>
        <v>0</v>
      </c>
      <c r="H45" s="154"/>
      <c r="I45" s="154"/>
      <c r="J45" s="71" t="str">
        <f t="shared" si="0"/>
        <v/>
      </c>
      <c r="K45" s="32" t="str">
        <f>IFERROR(slachtdatum-G45-1,"")</f>
        <v/>
      </c>
      <c r="L45" s="93"/>
      <c r="M45" s="2"/>
      <c r="N45" s="2"/>
      <c r="O45" s="2"/>
      <c r="P45" s="2"/>
      <c r="Q45" s="2"/>
      <c r="R45" s="4"/>
      <c r="S45" s="2"/>
    </row>
    <row r="46" spans="1:19" ht="15" customHeight="1" x14ac:dyDescent="0.25">
      <c r="A46" s="164"/>
      <c r="B46" s="165"/>
      <c r="C46" s="165"/>
      <c r="D46" s="172"/>
      <c r="E46" s="77"/>
      <c r="F46" s="77"/>
      <c r="G46" s="78"/>
      <c r="H46" s="154"/>
      <c r="I46" s="154"/>
      <c r="J46" s="85"/>
      <c r="K46" s="32"/>
      <c r="L46" s="93"/>
      <c r="M46" s="2"/>
      <c r="N46" s="2"/>
      <c r="O46" s="2"/>
      <c r="P46" s="2"/>
      <c r="Q46" s="2"/>
      <c r="R46" s="4"/>
      <c r="S46" s="2"/>
    </row>
    <row r="47" spans="1:19" ht="15" customHeight="1" x14ac:dyDescent="0.25">
      <c r="A47" s="164"/>
      <c r="B47" s="165"/>
      <c r="C47" s="165"/>
      <c r="D47" s="172"/>
      <c r="E47" s="77"/>
      <c r="F47" s="77"/>
      <c r="G47" s="78"/>
      <c r="H47" s="171"/>
      <c r="I47" s="172"/>
      <c r="J47" s="85"/>
      <c r="K47" s="32"/>
      <c r="L47" s="93"/>
      <c r="M47" s="2"/>
      <c r="N47" s="2"/>
      <c r="O47" s="2"/>
      <c r="P47" s="2"/>
      <c r="Q47" s="2"/>
      <c r="R47" s="4"/>
      <c r="S47" s="2"/>
    </row>
    <row r="48" spans="1:19" ht="15" customHeight="1" x14ac:dyDescent="0.25">
      <c r="A48" s="164"/>
      <c r="B48" s="165"/>
      <c r="C48" s="165"/>
      <c r="D48" s="172"/>
      <c r="E48" s="77"/>
      <c r="F48" s="77"/>
      <c r="G48" s="78"/>
      <c r="H48" s="171"/>
      <c r="I48" s="172"/>
      <c r="J48" s="85"/>
      <c r="K48" s="32"/>
      <c r="L48" s="93"/>
      <c r="M48" s="2"/>
      <c r="N48" s="2"/>
      <c r="O48" s="2"/>
      <c r="P48" s="2"/>
      <c r="Q48" s="2"/>
      <c r="R48" s="4"/>
      <c r="S48" s="2"/>
    </row>
    <row r="49" spans="1:19" ht="18.75" customHeight="1" x14ac:dyDescent="0.25">
      <c r="A49" s="231" t="s">
        <v>494</v>
      </c>
      <c r="B49" s="202"/>
      <c r="C49" s="202"/>
      <c r="D49" s="202"/>
      <c r="E49" s="202"/>
      <c r="F49" s="202"/>
      <c r="G49" s="202"/>
      <c r="H49" s="202"/>
      <c r="I49" s="202"/>
      <c r="J49" s="232"/>
      <c r="K49" s="86"/>
      <c r="L49" s="93"/>
      <c r="M49" s="2"/>
      <c r="N49" s="2"/>
      <c r="O49" s="2"/>
      <c r="P49" s="2"/>
      <c r="Q49" s="2"/>
      <c r="R49" s="4"/>
      <c r="S49" s="2"/>
    </row>
    <row r="50" spans="1:19" ht="18" customHeight="1" x14ac:dyDescent="0.25">
      <c r="A50" s="231" t="s">
        <v>495</v>
      </c>
      <c r="B50" s="202"/>
      <c r="C50" s="202"/>
      <c r="D50" s="202"/>
      <c r="E50" s="241"/>
      <c r="F50" s="241"/>
      <c r="G50" s="241"/>
      <c r="H50" s="241"/>
      <c r="I50" s="241"/>
      <c r="J50" s="242"/>
      <c r="K50" s="86"/>
      <c r="L50" s="93"/>
      <c r="M50" s="2"/>
      <c r="N50" s="2"/>
      <c r="O50" s="2"/>
      <c r="P50" s="2"/>
      <c r="Q50" s="2"/>
      <c r="R50" s="4"/>
      <c r="S50" s="2"/>
    </row>
    <row r="51" spans="1:19" ht="15" customHeight="1" x14ac:dyDescent="0.25">
      <c r="A51" s="179" t="s">
        <v>24</v>
      </c>
      <c r="B51" s="180"/>
      <c r="C51" s="180"/>
      <c r="D51" s="180"/>
      <c r="E51" s="180"/>
      <c r="F51" s="180"/>
      <c r="G51" s="180"/>
      <c r="H51" s="180"/>
      <c r="I51" s="180"/>
      <c r="J51" s="181"/>
      <c r="K51" s="279" t="s">
        <v>346</v>
      </c>
      <c r="L51" s="27"/>
      <c r="M51" s="2"/>
      <c r="N51" s="2"/>
      <c r="O51" s="2"/>
      <c r="P51" s="4"/>
      <c r="Q51" s="2"/>
    </row>
    <row r="52" spans="1:19" ht="15" customHeight="1" x14ac:dyDescent="0.25">
      <c r="A52" s="160" t="s">
        <v>4</v>
      </c>
      <c r="B52" s="160"/>
      <c r="C52" s="160"/>
      <c r="D52" s="160"/>
      <c r="E52" s="304" t="s">
        <v>569</v>
      </c>
      <c r="F52" s="309" t="s">
        <v>568</v>
      </c>
      <c r="G52" s="305" t="s">
        <v>341</v>
      </c>
      <c r="H52" s="310" t="s">
        <v>549</v>
      </c>
      <c r="I52" s="311"/>
      <c r="J52" s="307" t="s">
        <v>439</v>
      </c>
      <c r="K52" s="280"/>
      <c r="L52" s="27"/>
      <c r="M52" s="2"/>
      <c r="N52" s="2"/>
      <c r="O52" s="2"/>
      <c r="P52" s="4"/>
      <c r="Q52" s="2"/>
    </row>
    <row r="53" spans="1:19" ht="22" customHeight="1" x14ac:dyDescent="0.25">
      <c r="A53" s="160"/>
      <c r="B53" s="160"/>
      <c r="C53" s="160"/>
      <c r="D53" s="160"/>
      <c r="E53" s="184"/>
      <c r="F53" s="304"/>
      <c r="G53" s="306"/>
      <c r="H53" s="312"/>
      <c r="I53" s="313"/>
      <c r="J53" s="308"/>
      <c r="K53" s="281"/>
      <c r="L53" s="27"/>
      <c r="M53" s="2"/>
      <c r="N53" s="2"/>
      <c r="O53" s="2"/>
      <c r="P53" s="4"/>
      <c r="Q53" s="2"/>
    </row>
    <row r="54" spans="1:19" ht="15" customHeight="1" x14ac:dyDescent="0.25">
      <c r="A54" s="233"/>
      <c r="B54" s="234"/>
      <c r="C54" s="234"/>
      <c r="D54" s="235"/>
      <c r="E54" s="76" t="s">
        <v>543</v>
      </c>
      <c r="F54" s="146"/>
      <c r="G54" s="68">
        <f>IFERROR(VLOOKUP(A54,'Producten + wachttijd'!$G$2:$I$1000,3,FALSE),0)</f>
        <v>0</v>
      </c>
      <c r="H54" s="240" t="str">
        <f>IFERROR(VLOOKUP(A54,'Producten + wachttijd'!$G$2:$J$1000,4,FALSE),"")</f>
        <v/>
      </c>
      <c r="I54" s="240"/>
      <c r="J54" s="71" t="str">
        <f>IFERROR(IF(OR(E54="",A54=65,A54=66),"",CONCATENATE(E54-$B$25+1," dag(en)")),"")</f>
        <v/>
      </c>
      <c r="K54" s="32" t="str">
        <f>IFERROR(slachtdatum-G54-1,"")</f>
        <v/>
      </c>
      <c r="L54" s="27"/>
      <c r="M54" s="5"/>
      <c r="N54" s="2"/>
      <c r="O54" s="2"/>
      <c r="P54" s="4"/>
      <c r="Q54" s="2"/>
    </row>
    <row r="55" spans="1:19" ht="15" customHeight="1" x14ac:dyDescent="0.25">
      <c r="A55" s="233"/>
      <c r="B55" s="234"/>
      <c r="C55" s="234"/>
      <c r="D55" s="235"/>
      <c r="E55" s="76" t="s">
        <v>543</v>
      </c>
      <c r="F55" s="146"/>
      <c r="G55" s="68">
        <f>IFERROR(VLOOKUP(A55,'Producten + wachttijd'!$G$2:$I$1000,3,FALSE),0)</f>
        <v>0</v>
      </c>
      <c r="H55" s="240" t="str">
        <f>IFERROR(VLOOKUP(A55,'Producten + wachttijd'!$G$2:$J$1000,4,FALSE),"")</f>
        <v/>
      </c>
      <c r="I55" s="240"/>
      <c r="J55" s="71" t="str">
        <f t="shared" ref="J55:J58" si="1">IFERROR(IF(OR(E55="",A55=65,A55=66),"",CONCATENATE(E55-$B$25+1," dag(en)")),"")</f>
        <v/>
      </c>
      <c r="K55" s="32" t="str">
        <f>IFERROR(slachtdatum-G55-1,"")</f>
        <v/>
      </c>
      <c r="L55" s="27"/>
      <c r="M55" s="2"/>
      <c r="N55" s="2"/>
      <c r="O55" s="2"/>
      <c r="P55" s="4"/>
      <c r="Q55" s="2"/>
    </row>
    <row r="56" spans="1:19" ht="15" customHeight="1" x14ac:dyDescent="0.25">
      <c r="A56" s="233"/>
      <c r="B56" s="234"/>
      <c r="C56" s="234"/>
      <c r="D56" s="235"/>
      <c r="E56" s="76" t="s">
        <v>543</v>
      </c>
      <c r="F56" s="146"/>
      <c r="G56" s="68">
        <f>IFERROR(VLOOKUP(A56,'Producten + wachttijd'!$G$2:$I$1000,3,FALSE),0)</f>
        <v>0</v>
      </c>
      <c r="H56" s="240" t="str">
        <f>IFERROR(VLOOKUP(A56,'Producten + wachttijd'!$G$2:$J$1000,4,FALSE),"")</f>
        <v/>
      </c>
      <c r="I56" s="240"/>
      <c r="J56" s="71" t="str">
        <f t="shared" si="1"/>
        <v/>
      </c>
      <c r="K56" s="32" t="str">
        <f>IFERROR(slachtdatum-G56-1,"")</f>
        <v/>
      </c>
      <c r="L56" s="27"/>
      <c r="M56" s="2"/>
      <c r="N56" s="2"/>
      <c r="O56" s="2"/>
      <c r="P56" s="4"/>
      <c r="Q56" s="2"/>
    </row>
    <row r="57" spans="1:19" ht="15" customHeight="1" x14ac:dyDescent="0.25">
      <c r="A57" s="233"/>
      <c r="B57" s="234"/>
      <c r="C57" s="234"/>
      <c r="D57" s="235"/>
      <c r="E57" s="76" t="s">
        <v>543</v>
      </c>
      <c r="F57" s="146"/>
      <c r="G57" s="68">
        <f>IFERROR(VLOOKUP(A57,'Producten + wachttijd'!$G$2:$I$1000,3,FALSE),0)</f>
        <v>0</v>
      </c>
      <c r="H57" s="240" t="str">
        <f>IFERROR(VLOOKUP(A57,'Producten + wachttijd'!$G$2:$J$1000,4,FALSE),"")</f>
        <v/>
      </c>
      <c r="I57" s="240"/>
      <c r="J57" s="71" t="str">
        <f t="shared" si="1"/>
        <v/>
      </c>
      <c r="K57" s="32" t="str">
        <f>IFERROR(slachtdatum-G57-1,"")</f>
        <v/>
      </c>
      <c r="L57" s="27"/>
      <c r="M57" s="2"/>
      <c r="N57" s="2"/>
      <c r="O57" s="2"/>
      <c r="P57" s="4"/>
      <c r="Q57" s="2"/>
    </row>
    <row r="58" spans="1:19" ht="15" customHeight="1" x14ac:dyDescent="0.25">
      <c r="A58" s="233"/>
      <c r="B58" s="234"/>
      <c r="C58" s="234"/>
      <c r="D58" s="235"/>
      <c r="E58" s="76" t="s">
        <v>543</v>
      </c>
      <c r="F58" s="146"/>
      <c r="G58" s="68">
        <f>IFERROR(VLOOKUP(A58,'Producten + wachttijd'!$G$2:$I$1000,3,FALSE),0)</f>
        <v>0</v>
      </c>
      <c r="H58" s="240" t="str">
        <f>IFERROR(VLOOKUP(A58,'Producten + wachttijd'!$G$2:$J$1000,4,FALSE),"")</f>
        <v/>
      </c>
      <c r="I58" s="240"/>
      <c r="J58" s="71" t="str">
        <f t="shared" si="1"/>
        <v/>
      </c>
      <c r="K58" s="32" t="str">
        <f>IFERROR(slachtdatum-G58-1,"")</f>
        <v/>
      </c>
      <c r="L58" s="27"/>
      <c r="M58" s="2"/>
      <c r="N58" s="2"/>
      <c r="O58" s="2"/>
      <c r="P58" s="4"/>
      <c r="Q58" s="2"/>
    </row>
    <row r="59" spans="1:19" ht="15" customHeight="1" x14ac:dyDescent="0.25">
      <c r="A59" s="243"/>
      <c r="B59" s="244"/>
      <c r="C59" s="244"/>
      <c r="D59" s="245"/>
      <c r="E59" s="126"/>
      <c r="F59" s="126"/>
      <c r="G59" s="126"/>
      <c r="H59" s="246"/>
      <c r="I59" s="245"/>
      <c r="J59" s="127"/>
      <c r="K59" s="32"/>
      <c r="L59" s="27"/>
      <c r="M59" s="2"/>
      <c r="N59" s="2"/>
      <c r="O59" s="2"/>
      <c r="P59" s="4"/>
      <c r="Q59" s="2"/>
    </row>
    <row r="60" spans="1:19" ht="15" customHeight="1" x14ac:dyDescent="0.25">
      <c r="A60" s="243"/>
      <c r="B60" s="244"/>
      <c r="C60" s="244"/>
      <c r="D60" s="245"/>
      <c r="E60" s="126"/>
      <c r="F60" s="126"/>
      <c r="G60" s="126"/>
      <c r="H60" s="246"/>
      <c r="I60" s="245"/>
      <c r="J60" s="127"/>
      <c r="K60" s="32"/>
      <c r="L60" s="27"/>
      <c r="M60" s="2"/>
      <c r="N60" s="2"/>
      <c r="O60" s="2"/>
      <c r="P60" s="4"/>
      <c r="Q60" s="2"/>
    </row>
    <row r="61" spans="1:19" ht="15" customHeight="1" x14ac:dyDescent="0.25">
      <c r="A61" s="243"/>
      <c r="B61" s="244"/>
      <c r="C61" s="244"/>
      <c r="D61" s="245"/>
      <c r="E61" s="126"/>
      <c r="F61" s="126"/>
      <c r="G61" s="126"/>
      <c r="H61" s="246"/>
      <c r="I61" s="245"/>
      <c r="J61" s="127"/>
      <c r="K61" s="32"/>
      <c r="L61" s="27"/>
      <c r="M61" s="2"/>
      <c r="N61" s="2"/>
      <c r="O61" s="2"/>
      <c r="P61" s="4"/>
      <c r="Q61" s="2"/>
    </row>
    <row r="62" spans="1:19" ht="15" customHeight="1" x14ac:dyDescent="0.25">
      <c r="A62" s="228" t="s">
        <v>296</v>
      </c>
      <c r="B62" s="229"/>
      <c r="C62" s="229"/>
      <c r="D62" s="229"/>
      <c r="E62" s="229"/>
      <c r="F62" s="229"/>
      <c r="G62" s="229"/>
      <c r="H62" s="229"/>
      <c r="I62" s="229"/>
      <c r="J62" s="230"/>
      <c r="K62" s="21"/>
      <c r="L62" s="27"/>
      <c r="M62" s="2"/>
      <c r="N62" s="2"/>
      <c r="O62" s="2"/>
      <c r="P62" s="4"/>
      <c r="Q62" s="2"/>
    </row>
    <row r="63" spans="1:19" ht="15" customHeight="1" x14ac:dyDescent="0.25">
      <c r="A63" s="300" t="s">
        <v>331</v>
      </c>
      <c r="B63" s="301"/>
      <c r="C63" s="301"/>
      <c r="D63" s="301"/>
      <c r="E63" s="302"/>
      <c r="F63" s="160" t="s">
        <v>496</v>
      </c>
      <c r="G63" s="160"/>
      <c r="H63" s="160"/>
      <c r="I63" s="160"/>
      <c r="J63" s="161"/>
      <c r="K63" s="92"/>
      <c r="L63" s="46"/>
      <c r="M63" s="1"/>
      <c r="N63" s="2"/>
      <c r="O63" s="2"/>
      <c r="P63" s="4"/>
      <c r="Q63" s="2"/>
    </row>
    <row r="64" spans="1:19" ht="15" customHeight="1" x14ac:dyDescent="0.25">
      <c r="A64" s="73" t="s">
        <v>332</v>
      </c>
      <c r="B64" s="80"/>
      <c r="C64" s="101"/>
      <c r="D64" s="101"/>
      <c r="E64" s="72"/>
      <c r="F64" s="195"/>
      <c r="G64" s="196"/>
      <c r="H64" s="196"/>
      <c r="I64" s="196"/>
      <c r="J64" s="197"/>
      <c r="K64" s="92"/>
      <c r="L64" s="88"/>
      <c r="N64" s="2"/>
      <c r="O64" s="2"/>
      <c r="P64" s="4"/>
      <c r="Q64" s="2"/>
    </row>
    <row r="65" spans="1:17" ht="15" customHeight="1" x14ac:dyDescent="0.25">
      <c r="A65" s="299" t="s">
        <v>365</v>
      </c>
      <c r="B65" s="303"/>
      <c r="C65" s="236"/>
      <c r="D65" s="237"/>
      <c r="E65" s="238"/>
      <c r="F65" s="289"/>
      <c r="G65" s="290"/>
      <c r="H65" s="290"/>
      <c r="I65" s="290"/>
      <c r="J65" s="291"/>
      <c r="K65" s="92"/>
      <c r="L65" s="88"/>
      <c r="N65" s="2"/>
      <c r="O65" s="2"/>
      <c r="P65" s="2"/>
      <c r="Q65" s="2"/>
    </row>
    <row r="66" spans="1:17" ht="26.25" customHeight="1" x14ac:dyDescent="0.25">
      <c r="A66" s="70" t="s">
        <v>402</v>
      </c>
      <c r="B66" s="154"/>
      <c r="C66" s="154"/>
      <c r="D66" s="154"/>
      <c r="E66" s="154"/>
      <c r="F66" s="198"/>
      <c r="G66" s="199"/>
      <c r="H66" s="199"/>
      <c r="I66" s="199"/>
      <c r="J66" s="200"/>
      <c r="K66" s="92"/>
      <c r="L66" s="88"/>
      <c r="N66" s="2"/>
      <c r="O66" s="2"/>
      <c r="P66" s="2"/>
      <c r="Q66" s="2"/>
    </row>
    <row r="67" spans="1:17" ht="15" customHeight="1" x14ac:dyDescent="0.25">
      <c r="A67" s="57" t="s">
        <v>344</v>
      </c>
      <c r="B67" s="81"/>
      <c r="C67" s="67"/>
      <c r="D67" s="67"/>
      <c r="E67" s="82"/>
      <c r="F67" s="195"/>
      <c r="G67" s="196"/>
      <c r="H67" s="196"/>
      <c r="I67" s="196"/>
      <c r="J67" s="197"/>
      <c r="K67" s="92"/>
      <c r="L67" s="88"/>
      <c r="N67" s="2"/>
      <c r="O67" s="2"/>
      <c r="P67" s="4"/>
      <c r="Q67" s="2"/>
    </row>
    <row r="68" spans="1:17" ht="15" customHeight="1" x14ac:dyDescent="0.25">
      <c r="A68" s="299" t="s">
        <v>365</v>
      </c>
      <c r="B68" s="174"/>
      <c r="C68" s="236"/>
      <c r="D68" s="237"/>
      <c r="E68" s="238"/>
      <c r="F68" s="289"/>
      <c r="G68" s="290"/>
      <c r="H68" s="290"/>
      <c r="I68" s="290"/>
      <c r="J68" s="291"/>
      <c r="K68" s="92"/>
      <c r="L68" s="88"/>
      <c r="N68" s="2"/>
      <c r="O68" s="2"/>
      <c r="P68" s="4"/>
      <c r="Q68" s="2"/>
    </row>
    <row r="69" spans="1:17" ht="24.75" customHeight="1" x14ac:dyDescent="0.25">
      <c r="A69" s="227" t="s">
        <v>493</v>
      </c>
      <c r="B69" s="227"/>
      <c r="C69" s="227"/>
      <c r="D69" s="227"/>
      <c r="E69" s="227"/>
      <c r="F69" s="227"/>
      <c r="G69" s="227"/>
      <c r="H69" s="239"/>
      <c r="I69" s="239"/>
      <c r="J69" s="239"/>
      <c r="K69" s="92"/>
      <c r="L69" s="88"/>
      <c r="N69" s="2"/>
      <c r="O69" s="2"/>
      <c r="P69" s="4"/>
    </row>
    <row r="70" spans="1:17" s="25" customFormat="1" ht="26.25" customHeight="1" x14ac:dyDescent="0.25">
      <c r="A70" s="259" t="s">
        <v>497</v>
      </c>
      <c r="B70" s="260"/>
      <c r="C70" s="260"/>
      <c r="D70" s="260"/>
      <c r="E70" s="260"/>
      <c r="F70" s="260"/>
      <c r="G70" s="260"/>
      <c r="H70" s="260"/>
      <c r="I70" s="260"/>
      <c r="J70" s="261"/>
      <c r="K70" s="9"/>
      <c r="L70" s="91"/>
      <c r="N70" s="19"/>
      <c r="O70" s="19"/>
      <c r="P70" s="20"/>
    </row>
    <row r="71" spans="1:17" ht="50.4" customHeight="1" x14ac:dyDescent="0.25">
      <c r="A71" s="262"/>
      <c r="B71" s="263"/>
      <c r="C71" s="263"/>
      <c r="D71" s="263"/>
      <c r="E71" s="263"/>
      <c r="F71" s="263"/>
      <c r="G71" s="263"/>
      <c r="H71" s="263"/>
      <c r="I71" s="263"/>
      <c r="J71" s="264"/>
      <c r="K71" s="92"/>
      <c r="L71" s="88"/>
      <c r="N71" s="2"/>
      <c r="O71" s="2"/>
      <c r="P71" s="4"/>
    </row>
    <row r="72" spans="1:17" s="25" customFormat="1" ht="15" customHeight="1" x14ac:dyDescent="0.25">
      <c r="A72" s="218" t="s">
        <v>403</v>
      </c>
      <c r="B72" s="219"/>
      <c r="C72" s="219"/>
      <c r="D72" s="219"/>
      <c r="E72" s="219"/>
      <c r="F72" s="219"/>
      <c r="G72" s="219"/>
      <c r="H72" s="219"/>
      <c r="I72" s="219"/>
      <c r="J72" s="220"/>
      <c r="K72" s="92"/>
      <c r="L72" s="91"/>
      <c r="N72" s="19"/>
      <c r="O72" s="19"/>
      <c r="P72" s="20"/>
      <c r="Q72" s="19"/>
    </row>
    <row r="73" spans="1:17" s="25" customFormat="1" ht="15" customHeight="1" x14ac:dyDescent="0.25">
      <c r="A73" s="35" t="s">
        <v>404</v>
      </c>
      <c r="B73" s="102"/>
      <c r="C73" s="102"/>
      <c r="D73" s="102"/>
      <c r="E73" s="102"/>
      <c r="F73" s="102"/>
      <c r="G73" s="102"/>
      <c r="H73" s="102"/>
      <c r="I73" s="102"/>
      <c r="J73" s="36"/>
      <c r="K73" s="92"/>
      <c r="L73" s="91"/>
      <c r="N73" s="19"/>
      <c r="O73" s="19"/>
      <c r="P73" s="20"/>
      <c r="Q73" s="19"/>
    </row>
    <row r="74" spans="1:17" ht="15" customHeight="1" x14ac:dyDescent="0.25">
      <c r="A74" s="39"/>
      <c r="B74" s="13"/>
      <c r="C74" s="13"/>
      <c r="D74" s="13"/>
      <c r="E74" s="13"/>
      <c r="F74" s="13"/>
      <c r="G74" s="13"/>
      <c r="H74" s="13"/>
      <c r="I74" s="13"/>
      <c r="J74" s="43"/>
      <c r="K74" s="92"/>
      <c r="L74" s="88"/>
      <c r="N74" s="2"/>
      <c r="O74" s="2"/>
      <c r="P74" s="4"/>
      <c r="Q74" s="2"/>
    </row>
    <row r="75" spans="1:17" s="3" customFormat="1" ht="4.5" customHeight="1" x14ac:dyDescent="0.25">
      <c r="A75" s="39"/>
      <c r="B75" s="13"/>
      <c r="C75" s="13"/>
      <c r="D75" s="13"/>
      <c r="E75" s="13"/>
      <c r="F75" s="13"/>
      <c r="G75" s="13"/>
      <c r="H75" s="13"/>
      <c r="I75" s="13"/>
      <c r="J75" s="43"/>
      <c r="K75" s="92"/>
      <c r="L75" s="28"/>
      <c r="N75" s="10"/>
      <c r="O75" s="2"/>
      <c r="P75" s="4"/>
      <c r="Q75" s="2"/>
    </row>
    <row r="76" spans="1:17" s="22" customFormat="1" ht="15" customHeight="1" x14ac:dyDescent="0.25">
      <c r="A76" s="37" t="s">
        <v>405</v>
      </c>
      <c r="B76" s="23"/>
      <c r="C76" s="23"/>
      <c r="D76" s="23"/>
      <c r="E76" s="23"/>
      <c r="F76" s="23"/>
      <c r="G76" s="23"/>
      <c r="H76" s="23"/>
      <c r="I76" s="23"/>
      <c r="J76" s="38"/>
      <c r="K76" s="92"/>
      <c r="L76" s="15"/>
      <c r="N76" s="19"/>
      <c r="O76" s="19"/>
      <c r="P76" s="20"/>
      <c r="Q76" s="19"/>
    </row>
    <row r="77" spans="1:17" s="3" customFormat="1" ht="15" customHeight="1" x14ac:dyDescent="0.25">
      <c r="A77" s="39"/>
      <c r="B77" s="13"/>
      <c r="C77" s="13"/>
      <c r="D77" s="13"/>
      <c r="E77" s="13"/>
      <c r="F77" s="13"/>
      <c r="G77" s="13"/>
      <c r="H77" s="13"/>
      <c r="I77" s="13"/>
      <c r="J77" s="43"/>
      <c r="K77" s="92"/>
      <c r="L77" s="28"/>
      <c r="N77" s="2"/>
      <c r="O77" s="2"/>
      <c r="P77" s="4"/>
      <c r="Q77" s="2"/>
    </row>
    <row r="78" spans="1:17" s="3" customFormat="1" ht="5.25" customHeight="1" x14ac:dyDescent="0.25">
      <c r="A78" s="39"/>
      <c r="B78" s="13"/>
      <c r="C78" s="13"/>
      <c r="D78" s="13"/>
      <c r="E78" s="13"/>
      <c r="F78" s="13"/>
      <c r="G78" s="13"/>
      <c r="H78" s="13"/>
      <c r="I78" s="13"/>
      <c r="J78" s="43"/>
      <c r="K78" s="92"/>
      <c r="L78" s="28"/>
      <c r="N78" s="2"/>
      <c r="O78" s="2"/>
      <c r="P78" s="4"/>
      <c r="Q78" s="2"/>
    </row>
    <row r="79" spans="1:17" s="22" customFormat="1" ht="15" customHeight="1" x14ac:dyDescent="0.25">
      <c r="A79" s="37" t="s">
        <v>504</v>
      </c>
      <c r="B79" s="23"/>
      <c r="C79" s="23"/>
      <c r="D79" s="23"/>
      <c r="E79" s="23"/>
      <c r="F79" s="23"/>
      <c r="G79" s="23"/>
      <c r="H79" s="23"/>
      <c r="I79" s="23"/>
      <c r="J79" s="38"/>
      <c r="K79" s="92"/>
      <c r="L79" s="15"/>
      <c r="N79" s="19"/>
      <c r="O79" s="19"/>
      <c r="P79" s="20"/>
      <c r="Q79" s="19"/>
    </row>
    <row r="80" spans="1:17" s="3" customFormat="1" ht="15" customHeight="1" x14ac:dyDescent="0.25">
      <c r="A80" s="39"/>
      <c r="B80" s="13"/>
      <c r="C80" s="13"/>
      <c r="D80" s="13"/>
      <c r="E80" s="13"/>
      <c r="F80" s="13"/>
      <c r="G80" s="13"/>
      <c r="H80" s="13"/>
      <c r="I80" s="13"/>
      <c r="J80" s="43"/>
      <c r="K80" s="92"/>
      <c r="L80" s="28"/>
      <c r="N80" s="2"/>
      <c r="O80" s="2"/>
      <c r="P80" s="4"/>
      <c r="Q80" s="2"/>
    </row>
    <row r="81" spans="1:17" s="3" customFormat="1" ht="15" customHeight="1" x14ac:dyDescent="0.25">
      <c r="A81" s="39"/>
      <c r="B81" s="13"/>
      <c r="C81" s="13"/>
      <c r="D81" s="13"/>
      <c r="E81" s="13"/>
      <c r="F81" s="13"/>
      <c r="G81" s="13"/>
      <c r="H81" s="13"/>
      <c r="I81" s="13"/>
      <c r="J81" s="43"/>
      <c r="K81" s="92"/>
      <c r="L81" s="28"/>
      <c r="N81" s="2"/>
      <c r="O81" s="2"/>
      <c r="P81" s="4"/>
      <c r="Q81" s="2"/>
    </row>
    <row r="82" spans="1:17" s="25" customFormat="1" ht="15" customHeight="1" x14ac:dyDescent="0.25">
      <c r="A82" s="296" t="s">
        <v>290</v>
      </c>
      <c r="B82" s="297"/>
      <c r="C82" s="297"/>
      <c r="D82" s="297"/>
      <c r="E82" s="297"/>
      <c r="F82" s="297"/>
      <c r="G82" s="297"/>
      <c r="H82" s="297"/>
      <c r="I82" s="297"/>
      <c r="J82" s="298"/>
      <c r="K82" s="92"/>
      <c r="L82" s="91"/>
      <c r="N82" s="19"/>
      <c r="O82" s="19"/>
      <c r="P82" s="20"/>
      <c r="Q82" s="19"/>
    </row>
    <row r="83" spans="1:17" ht="15" customHeight="1" x14ac:dyDescent="0.25">
      <c r="A83" s="268" t="s">
        <v>291</v>
      </c>
      <c r="B83" s="269"/>
      <c r="C83" s="269"/>
      <c r="D83" s="269"/>
      <c r="E83" s="13"/>
      <c r="F83" s="13"/>
      <c r="G83" s="13"/>
      <c r="H83" s="252"/>
      <c r="I83" s="252"/>
      <c r="J83" s="253"/>
      <c r="K83" s="92"/>
      <c r="L83" s="88"/>
      <c r="N83" s="2"/>
      <c r="O83" s="2"/>
      <c r="P83" s="4"/>
      <c r="Q83" s="2"/>
    </row>
    <row r="84" spans="1:17" ht="15" customHeight="1" x14ac:dyDescent="0.25">
      <c r="A84" s="39"/>
      <c r="B84" s="13"/>
      <c r="C84" s="13"/>
      <c r="D84" s="13"/>
      <c r="E84" s="13"/>
      <c r="F84" s="13"/>
      <c r="G84" s="13"/>
      <c r="H84" s="13"/>
      <c r="I84" s="13"/>
      <c r="J84" s="43"/>
      <c r="K84" s="92"/>
      <c r="L84" s="88"/>
      <c r="N84" s="2"/>
      <c r="O84" s="2"/>
      <c r="P84" s="4"/>
      <c r="Q84" s="2"/>
    </row>
    <row r="85" spans="1:17" ht="15" customHeight="1" x14ac:dyDescent="0.25">
      <c r="A85" s="268" t="s">
        <v>292</v>
      </c>
      <c r="B85" s="269"/>
      <c r="C85" s="269"/>
      <c r="D85" s="269"/>
      <c r="E85" s="13"/>
      <c r="F85" s="13"/>
      <c r="G85" s="13"/>
      <c r="H85" s="252"/>
      <c r="I85" s="252"/>
      <c r="J85" s="253"/>
      <c r="K85" s="92"/>
      <c r="L85" s="88"/>
      <c r="N85" s="2"/>
      <c r="O85" s="2"/>
      <c r="P85" s="4"/>
      <c r="Q85" s="2"/>
    </row>
    <row r="86" spans="1:17" ht="15" customHeight="1" x14ac:dyDescent="0.25">
      <c r="A86" s="65"/>
      <c r="B86" s="103"/>
      <c r="C86" s="103"/>
      <c r="D86" s="103"/>
      <c r="E86" s="13"/>
      <c r="F86" s="13"/>
      <c r="G86" s="13"/>
      <c r="H86" s="13"/>
      <c r="I86" s="13"/>
      <c r="J86" s="43"/>
      <c r="K86" s="92"/>
      <c r="L86" s="88"/>
      <c r="N86" s="2"/>
      <c r="O86" s="2"/>
      <c r="P86" s="4"/>
      <c r="Q86" s="2"/>
    </row>
    <row r="87" spans="1:17" ht="15" customHeight="1" x14ac:dyDescent="0.25">
      <c r="A87" s="268" t="s">
        <v>293</v>
      </c>
      <c r="B87" s="269"/>
      <c r="C87" s="269"/>
      <c r="D87" s="269"/>
      <c r="E87" s="13"/>
      <c r="F87" s="13"/>
      <c r="G87" s="13"/>
      <c r="H87" s="252"/>
      <c r="I87" s="252"/>
      <c r="J87" s="253"/>
      <c r="K87" s="92"/>
      <c r="L87" s="88"/>
      <c r="N87" s="2"/>
      <c r="O87" s="2"/>
      <c r="P87" s="4"/>
      <c r="Q87" s="2"/>
    </row>
    <row r="88" spans="1:17" ht="15" customHeight="1" x14ac:dyDescent="0.25">
      <c r="A88" s="65"/>
      <c r="B88" s="103"/>
      <c r="C88" s="103"/>
      <c r="D88" s="103"/>
      <c r="E88" s="13"/>
      <c r="F88" s="13"/>
      <c r="G88" s="13"/>
      <c r="H88" s="13"/>
      <c r="I88" s="13"/>
      <c r="J88" s="43"/>
      <c r="K88" s="92"/>
      <c r="L88" s="88"/>
      <c r="N88" s="2"/>
      <c r="O88" s="2"/>
      <c r="P88" s="4"/>
      <c r="Q88" s="2"/>
    </row>
    <row r="89" spans="1:17" s="25" customFormat="1" ht="15" customHeight="1" x14ac:dyDescent="0.25">
      <c r="A89" s="296" t="s">
        <v>366</v>
      </c>
      <c r="B89" s="297"/>
      <c r="C89" s="297"/>
      <c r="D89" s="297"/>
      <c r="E89" s="297"/>
      <c r="F89" s="297"/>
      <c r="G89" s="297"/>
      <c r="H89" s="297"/>
      <c r="I89" s="297"/>
      <c r="J89" s="298"/>
      <c r="K89" s="92"/>
      <c r="L89" s="91"/>
      <c r="N89" s="19"/>
      <c r="O89" s="19"/>
      <c r="P89" s="20"/>
      <c r="Q89" s="19"/>
    </row>
    <row r="90" spans="1:17" ht="15" customHeight="1" x14ac:dyDescent="0.25">
      <c r="A90" s="268" t="s">
        <v>367</v>
      </c>
      <c r="B90" s="269"/>
      <c r="C90" s="269"/>
      <c r="D90" s="269"/>
      <c r="E90" s="13"/>
      <c r="F90" s="13"/>
      <c r="G90" s="13"/>
      <c r="H90" s="252"/>
      <c r="I90" s="252"/>
      <c r="J90" s="253"/>
      <c r="K90" s="92"/>
      <c r="L90" s="88"/>
      <c r="N90" s="2"/>
      <c r="O90" s="2"/>
      <c r="P90" s="4"/>
      <c r="Q90" s="2"/>
    </row>
    <row r="91" spans="1:17" ht="15" customHeight="1" x14ac:dyDescent="0.25">
      <c r="A91" s="39"/>
      <c r="B91" s="13"/>
      <c r="C91" s="13"/>
      <c r="D91" s="13"/>
      <c r="E91" s="13"/>
      <c r="F91" s="13"/>
      <c r="G91" s="13"/>
      <c r="H91" s="13"/>
      <c r="I91" s="13"/>
      <c r="J91" s="43"/>
      <c r="K91" s="92"/>
      <c r="L91" s="88"/>
      <c r="N91" s="2"/>
      <c r="O91" s="2"/>
      <c r="P91" s="4"/>
      <c r="Q91" s="2"/>
    </row>
    <row r="92" spans="1:17" ht="15" customHeight="1" x14ac:dyDescent="0.25">
      <c r="A92" s="268" t="s">
        <v>368</v>
      </c>
      <c r="B92" s="269"/>
      <c r="C92" s="269"/>
      <c r="D92" s="269"/>
      <c r="E92" s="13"/>
      <c r="F92" s="13"/>
      <c r="G92" s="13"/>
      <c r="H92" s="252"/>
      <c r="I92" s="252"/>
      <c r="J92" s="253"/>
      <c r="K92" s="92"/>
      <c r="L92" s="88"/>
      <c r="N92" s="2"/>
      <c r="O92" s="2"/>
      <c r="P92" s="4"/>
      <c r="Q92" s="2"/>
    </row>
    <row r="93" spans="1:17" ht="15" customHeight="1" x14ac:dyDescent="0.25">
      <c r="A93" s="65"/>
      <c r="B93" s="103"/>
      <c r="C93" s="103"/>
      <c r="D93" s="103"/>
      <c r="E93" s="13"/>
      <c r="F93" s="13"/>
      <c r="G93" s="13"/>
      <c r="H93" s="13"/>
      <c r="I93" s="13"/>
      <c r="J93" s="43"/>
      <c r="K93" s="92"/>
      <c r="L93" s="88"/>
      <c r="N93" s="2"/>
      <c r="O93" s="2"/>
      <c r="P93" s="4"/>
      <c r="Q93" s="2"/>
    </row>
    <row r="94" spans="1:17" ht="15" customHeight="1" x14ac:dyDescent="0.25">
      <c r="A94" s="268" t="s">
        <v>369</v>
      </c>
      <c r="B94" s="269"/>
      <c r="C94" s="269"/>
      <c r="D94" s="269"/>
      <c r="E94" s="13"/>
      <c r="F94" s="13"/>
      <c r="G94" s="13"/>
      <c r="H94" s="252"/>
      <c r="I94" s="252"/>
      <c r="J94" s="253"/>
      <c r="K94" s="92"/>
      <c r="L94" s="88"/>
      <c r="N94" s="2"/>
      <c r="O94" s="2"/>
      <c r="P94" s="4"/>
      <c r="Q94" s="2"/>
    </row>
    <row r="95" spans="1:17" ht="15" customHeight="1" x14ac:dyDescent="0.25">
      <c r="A95" s="65"/>
      <c r="B95" s="103"/>
      <c r="C95" s="103"/>
      <c r="D95" s="103"/>
      <c r="E95" s="13"/>
      <c r="F95" s="13"/>
      <c r="G95" s="13"/>
      <c r="H95" s="13"/>
      <c r="I95" s="13"/>
      <c r="J95" s="43"/>
      <c r="K95" s="92"/>
      <c r="L95" s="88"/>
      <c r="N95" s="2"/>
      <c r="O95" s="2"/>
      <c r="P95" s="4"/>
      <c r="Q95" s="2"/>
    </row>
    <row r="96" spans="1:17" s="25" customFormat="1" ht="15" customHeight="1" x14ac:dyDescent="0.25">
      <c r="A96" s="270" t="s">
        <v>290</v>
      </c>
      <c r="B96" s="271"/>
      <c r="C96" s="271"/>
      <c r="D96" s="271"/>
      <c r="E96" s="271"/>
      <c r="F96" s="271"/>
      <c r="G96" s="271"/>
      <c r="H96" s="271"/>
      <c r="I96" s="271"/>
      <c r="J96" s="272"/>
      <c r="K96" s="24"/>
      <c r="L96" s="91"/>
      <c r="N96" s="19"/>
      <c r="O96" s="19"/>
      <c r="P96" s="20"/>
      <c r="Q96" s="19"/>
    </row>
    <row r="97" spans="1:19" ht="15" customHeight="1" x14ac:dyDescent="0.25">
      <c r="A97" s="273" t="s">
        <v>294</v>
      </c>
      <c r="B97" s="274"/>
      <c r="C97" s="274"/>
      <c r="D97" s="274"/>
      <c r="E97" s="13"/>
      <c r="F97" s="13"/>
      <c r="G97" s="13"/>
      <c r="H97" s="252"/>
      <c r="I97" s="252"/>
      <c r="J97" s="253"/>
      <c r="K97" s="92"/>
      <c r="L97" s="88"/>
      <c r="N97" s="2"/>
      <c r="O97" s="2"/>
      <c r="P97" s="4"/>
      <c r="Q97" s="2"/>
    </row>
    <row r="98" spans="1:19" ht="15" customHeight="1" x14ac:dyDescent="0.25">
      <c r="A98" s="275"/>
      <c r="B98" s="269"/>
      <c r="C98" s="269"/>
      <c r="D98" s="269"/>
      <c r="E98" s="13"/>
      <c r="F98" s="13"/>
      <c r="G98" s="13"/>
      <c r="H98" s="13"/>
      <c r="I98" s="13"/>
      <c r="J98" s="43"/>
      <c r="K98" s="92"/>
      <c r="L98" s="88"/>
      <c r="N98" s="2"/>
      <c r="O98" s="2"/>
      <c r="P98" s="4"/>
      <c r="Q98" s="2"/>
    </row>
    <row r="99" spans="1:19" ht="15" customHeight="1" x14ac:dyDescent="0.25">
      <c r="A99" s="277" t="s">
        <v>489</v>
      </c>
      <c r="B99" s="278"/>
      <c r="C99" s="278"/>
      <c r="D99" s="278"/>
      <c r="E99" s="13"/>
      <c r="F99" s="13"/>
      <c r="G99" s="13"/>
      <c r="H99" s="175"/>
      <c r="I99" s="175"/>
      <c r="J99" s="258"/>
      <c r="K99" s="92"/>
      <c r="L99" s="88"/>
      <c r="N99" s="2"/>
      <c r="O99" s="2"/>
      <c r="P99" s="4"/>
      <c r="Q99" s="2"/>
    </row>
    <row r="100" spans="1:19" ht="19.5" customHeight="1" x14ac:dyDescent="0.25">
      <c r="A100" s="277"/>
      <c r="B100" s="278"/>
      <c r="C100" s="278"/>
      <c r="D100" s="278"/>
      <c r="E100" s="13"/>
      <c r="F100" s="13"/>
      <c r="G100" s="13"/>
      <c r="H100" s="175"/>
      <c r="I100" s="175"/>
      <c r="J100" s="258"/>
      <c r="K100" s="92"/>
      <c r="L100" s="88"/>
      <c r="N100" s="2"/>
      <c r="O100" s="2"/>
      <c r="P100" s="4"/>
      <c r="Q100" s="2"/>
    </row>
    <row r="101" spans="1:19" ht="48" customHeight="1" x14ac:dyDescent="0.25">
      <c r="A101" s="256" t="s">
        <v>490</v>
      </c>
      <c r="B101" s="257"/>
      <c r="C101" s="257"/>
      <c r="D101" s="257"/>
      <c r="E101" s="257"/>
      <c r="F101" s="257"/>
      <c r="G101" s="257"/>
      <c r="H101" s="257"/>
      <c r="I101" s="257"/>
      <c r="J101" s="276"/>
      <c r="K101" s="92"/>
      <c r="L101" s="88"/>
      <c r="N101" s="2"/>
      <c r="O101" s="2"/>
      <c r="P101" s="4"/>
    </row>
    <row r="102" spans="1:19" s="26" customFormat="1" ht="22.5" customHeight="1" x14ac:dyDescent="0.2">
      <c r="A102" s="265" t="s">
        <v>487</v>
      </c>
      <c r="B102" s="266"/>
      <c r="C102" s="266"/>
      <c r="D102" s="266"/>
      <c r="E102" s="266"/>
      <c r="F102" s="266"/>
      <c r="G102" s="266"/>
      <c r="H102" s="266"/>
      <c r="I102" s="266"/>
      <c r="J102" s="267"/>
      <c r="K102" s="41"/>
      <c r="L102" s="42"/>
      <c r="N102" s="18"/>
      <c r="O102" s="18"/>
      <c r="P102" s="17"/>
    </row>
    <row r="103" spans="1:19" s="12" customFormat="1" ht="15" customHeight="1" x14ac:dyDescent="0.25">
      <c r="A103" s="39" t="s">
        <v>488</v>
      </c>
      <c r="B103" s="13"/>
      <c r="C103" s="13"/>
      <c r="D103" s="13"/>
      <c r="E103" s="13"/>
      <c r="F103" s="13"/>
      <c r="G103" s="13"/>
      <c r="H103" s="13"/>
      <c r="I103" s="13"/>
      <c r="J103" s="43"/>
      <c r="K103" s="44"/>
      <c r="L103" s="13"/>
      <c r="M103" s="13"/>
      <c r="N103" s="13"/>
      <c r="O103" s="13"/>
      <c r="P103" s="13"/>
      <c r="Q103" s="13"/>
      <c r="R103" s="13"/>
      <c r="S103" s="13"/>
    </row>
    <row r="104" spans="1:19" s="1" customFormat="1" ht="15" customHeight="1" x14ac:dyDescent="0.2">
      <c r="A104" s="39" t="s">
        <v>333</v>
      </c>
      <c r="B104" s="13"/>
      <c r="C104" s="26"/>
      <c r="D104" s="13"/>
      <c r="E104" s="195"/>
      <c r="F104" s="250"/>
      <c r="G104" s="104" t="s">
        <v>46</v>
      </c>
      <c r="H104" s="252"/>
      <c r="I104" s="252"/>
      <c r="J104" s="253"/>
      <c r="K104" s="45"/>
      <c r="L104" s="46"/>
      <c r="N104" s="16"/>
      <c r="O104" s="16"/>
      <c r="P104" s="14"/>
    </row>
    <row r="105" spans="1:19" s="1" customFormat="1" ht="15" customHeight="1" x14ac:dyDescent="0.2">
      <c r="A105" s="47"/>
      <c r="B105" s="105"/>
      <c r="C105" s="105"/>
      <c r="D105" s="105"/>
      <c r="E105" s="198"/>
      <c r="F105" s="251"/>
      <c r="G105" s="105"/>
      <c r="H105" s="105"/>
      <c r="I105" s="105"/>
      <c r="J105" s="43"/>
      <c r="K105" s="45"/>
      <c r="L105" s="46"/>
      <c r="N105" s="16"/>
      <c r="O105" s="16"/>
      <c r="P105" s="14"/>
    </row>
    <row r="106" spans="1:19" s="26" customFormat="1" ht="15" customHeight="1" x14ac:dyDescent="0.2">
      <c r="A106" s="247" t="s">
        <v>49</v>
      </c>
      <c r="B106" s="248"/>
      <c r="C106" s="248"/>
      <c r="D106" s="248"/>
      <c r="E106" s="248"/>
      <c r="F106" s="248"/>
      <c r="G106" s="248"/>
      <c r="H106" s="248"/>
      <c r="I106" s="248"/>
      <c r="J106" s="249"/>
      <c r="K106" s="45"/>
      <c r="L106" s="42"/>
      <c r="N106" s="18"/>
      <c r="O106" s="18"/>
      <c r="P106" s="17"/>
    </row>
    <row r="107" spans="1:19" s="1" customFormat="1" ht="15" customHeight="1" x14ac:dyDescent="0.2">
      <c r="A107" s="35" t="s">
        <v>349</v>
      </c>
      <c r="B107" s="102"/>
      <c r="C107" s="102"/>
      <c r="D107" s="102"/>
      <c r="E107" s="102"/>
      <c r="F107" s="102"/>
      <c r="G107" s="102"/>
      <c r="H107" s="102"/>
      <c r="I107" s="102"/>
      <c r="J107" s="36"/>
      <c r="K107" s="45"/>
      <c r="L107" s="46"/>
      <c r="N107" s="16"/>
      <c r="O107" s="16"/>
      <c r="P107" s="14"/>
    </row>
    <row r="108" spans="1:19" s="1" customFormat="1" ht="15" customHeight="1" x14ac:dyDescent="0.2">
      <c r="A108" s="254" t="s">
        <v>334</v>
      </c>
      <c r="B108" s="255"/>
      <c r="C108" s="255"/>
      <c r="D108" s="106"/>
      <c r="E108" s="195"/>
      <c r="F108" s="250"/>
      <c r="G108" s="107" t="s">
        <v>46</v>
      </c>
      <c r="H108" s="252"/>
      <c r="I108" s="252"/>
      <c r="J108" s="253"/>
      <c r="K108" s="45"/>
      <c r="L108" s="46"/>
      <c r="N108" s="16"/>
      <c r="O108" s="16"/>
      <c r="P108" s="14"/>
    </row>
    <row r="109" spans="1:19" s="1" customFormat="1" ht="15" customHeight="1" x14ac:dyDescent="0.2">
      <c r="A109" s="256"/>
      <c r="B109" s="257"/>
      <c r="C109" s="257"/>
      <c r="D109" s="13"/>
      <c r="E109" s="198"/>
      <c r="F109" s="251"/>
      <c r="G109" s="106"/>
      <c r="H109" s="106"/>
      <c r="I109" s="106"/>
      <c r="J109" s="43"/>
      <c r="K109" s="45"/>
      <c r="L109" s="46"/>
      <c r="N109" s="16"/>
      <c r="O109" s="16"/>
      <c r="P109" s="14"/>
    </row>
    <row r="110" spans="1:19" s="26" customFormat="1" ht="15" customHeight="1" x14ac:dyDescent="0.2">
      <c r="A110" s="247" t="s">
        <v>47</v>
      </c>
      <c r="B110" s="248"/>
      <c r="C110" s="248"/>
      <c r="D110" s="248"/>
      <c r="E110" s="248"/>
      <c r="F110" s="248"/>
      <c r="G110" s="248"/>
      <c r="H110" s="248"/>
      <c r="I110" s="248"/>
      <c r="J110" s="249"/>
      <c r="K110" s="45"/>
      <c r="L110" s="42"/>
      <c r="N110" s="18"/>
      <c r="O110" s="18"/>
      <c r="P110" s="17"/>
    </row>
    <row r="111" spans="1:19" s="1" customFormat="1" ht="15" customHeight="1" x14ac:dyDescent="0.2">
      <c r="A111" s="35" t="s">
        <v>335</v>
      </c>
      <c r="B111" s="106"/>
      <c r="C111" s="106"/>
      <c r="D111" s="106"/>
      <c r="E111" s="195"/>
      <c r="F111" s="250"/>
      <c r="G111" s="107" t="s">
        <v>46</v>
      </c>
      <c r="H111" s="294"/>
      <c r="I111" s="294"/>
      <c r="J111" s="295"/>
      <c r="K111" s="45"/>
      <c r="L111" s="46"/>
      <c r="N111" s="16"/>
      <c r="O111" s="16"/>
      <c r="P111" s="14"/>
    </row>
    <row r="112" spans="1:19" s="1" customFormat="1" ht="15" customHeight="1" thickBot="1" x14ac:dyDescent="0.25">
      <c r="A112" s="48"/>
      <c r="B112" s="49"/>
      <c r="C112" s="49"/>
      <c r="D112" s="49"/>
      <c r="E112" s="292"/>
      <c r="F112" s="293"/>
      <c r="G112" s="49"/>
      <c r="H112" s="49"/>
      <c r="I112" s="49"/>
      <c r="J112" s="50"/>
      <c r="K112" s="51"/>
      <c r="L112" s="46"/>
      <c r="N112" s="16"/>
      <c r="O112" s="16"/>
      <c r="P112" s="14"/>
    </row>
    <row r="113" spans="1:17" ht="15" customHeight="1" x14ac:dyDescent="0.25">
      <c r="N113" s="2"/>
      <c r="O113" s="2"/>
      <c r="P113" s="4"/>
    </row>
    <row r="114" spans="1:17" ht="15" customHeight="1" x14ac:dyDescent="0.25">
      <c r="N114" s="2"/>
      <c r="O114" s="2"/>
      <c r="P114" s="4"/>
    </row>
    <row r="115" spans="1:17" x14ac:dyDescent="0.25">
      <c r="G115" s="6"/>
      <c r="H115" s="72"/>
      <c r="I115" s="72"/>
      <c r="N115" s="2"/>
      <c r="O115" s="2"/>
      <c r="P115" s="4"/>
    </row>
    <row r="116" spans="1:17" x14ac:dyDescent="0.25">
      <c r="G116" s="72"/>
      <c r="H116" s="72"/>
      <c r="I116" s="72"/>
      <c r="N116" s="2"/>
      <c r="O116" s="2"/>
      <c r="P116" s="4"/>
    </row>
    <row r="117" spans="1:17" x14ac:dyDescent="0.25">
      <c r="A117" s="83"/>
      <c r="B117" s="83"/>
      <c r="C117" s="83"/>
      <c r="D117" s="83"/>
      <c r="E117" s="83"/>
      <c r="F117" s="83"/>
      <c r="G117" s="83"/>
      <c r="H117" s="83"/>
      <c r="I117" s="83"/>
      <c r="N117" s="2"/>
      <c r="O117" s="2"/>
      <c r="P117" s="4"/>
    </row>
    <row r="118" spans="1:17" x14ac:dyDescent="0.25">
      <c r="A118" s="19"/>
      <c r="B118" s="18"/>
      <c r="C118" s="18"/>
      <c r="D118" s="18"/>
      <c r="E118" s="18"/>
      <c r="F118" s="18"/>
      <c r="G118" s="84"/>
      <c r="H118" s="18"/>
      <c r="I118" s="18"/>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b/hUPwV+f2ZBuqWOH/XbOdF1PuVczV09RHGbAabcnICiE2pFZDMYKWHxyPlBxjsQJE/XM4tydrpcHOdnh8f3+w==" saltValue="UcPrX6m+jGcp7/4uBbhppQ==" spinCount="100000" sheet="1" formatCells="0" formatColumns="0" formatRows="0" insertColumns="0" insertRows="0" insertHyperlinks="0" deleteColumns="0" deleteRows="0" sort="0" autoFilter="0" pivotTables="0"/>
  <mergeCells count="155">
    <mergeCell ref="A110:J110"/>
    <mergeCell ref="E111:F112"/>
    <mergeCell ref="H111:J111"/>
    <mergeCell ref="A102:J102"/>
    <mergeCell ref="E104:F105"/>
    <mergeCell ref="H104:J104"/>
    <mergeCell ref="A106:J106"/>
    <mergeCell ref="A108:C109"/>
    <mergeCell ref="E108:F109"/>
    <mergeCell ref="H108:J108"/>
    <mergeCell ref="A96:J96"/>
    <mergeCell ref="A97:D98"/>
    <mergeCell ref="H97:J97"/>
    <mergeCell ref="A99:D100"/>
    <mergeCell ref="H99:J100"/>
    <mergeCell ref="A101:J101"/>
    <mergeCell ref="A89:J89"/>
    <mergeCell ref="A90:D90"/>
    <mergeCell ref="H90:J90"/>
    <mergeCell ref="A92:D92"/>
    <mergeCell ref="H92:J92"/>
    <mergeCell ref="A94:D94"/>
    <mergeCell ref="H94:J94"/>
    <mergeCell ref="A83:D83"/>
    <mergeCell ref="H83:J83"/>
    <mergeCell ref="A85:D85"/>
    <mergeCell ref="H85:J85"/>
    <mergeCell ref="A87:D87"/>
    <mergeCell ref="H87:J87"/>
    <mergeCell ref="A69:G69"/>
    <mergeCell ref="H69:J69"/>
    <mergeCell ref="A70:J70"/>
    <mergeCell ref="A71:J71"/>
    <mergeCell ref="A72:J72"/>
    <mergeCell ref="A82:J82"/>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57:D57"/>
    <mergeCell ref="H57:I57"/>
    <mergeCell ref="A58:D58"/>
    <mergeCell ref="H58:I58"/>
    <mergeCell ref="A59:D59"/>
    <mergeCell ref="H59:I59"/>
    <mergeCell ref="J52:J53"/>
    <mergeCell ref="A54:D54"/>
    <mergeCell ref="H54:I54"/>
    <mergeCell ref="A55:D55"/>
    <mergeCell ref="H55:I55"/>
    <mergeCell ref="A56:D56"/>
    <mergeCell ref="H56:I56"/>
    <mergeCell ref="A49:J49"/>
    <mergeCell ref="A50:D50"/>
    <mergeCell ref="E50:J50"/>
    <mergeCell ref="A51:J51"/>
    <mergeCell ref="K51:K53"/>
    <mergeCell ref="A52:D53"/>
    <mergeCell ref="E52:E53"/>
    <mergeCell ref="F52:F53"/>
    <mergeCell ref="G52:G53"/>
    <mergeCell ref="H52:I53"/>
    <mergeCell ref="A46:D46"/>
    <mergeCell ref="H46:I46"/>
    <mergeCell ref="A47:D47"/>
    <mergeCell ref="H47:I47"/>
    <mergeCell ref="A48:D48"/>
    <mergeCell ref="H48:I48"/>
    <mergeCell ref="A43:D43"/>
    <mergeCell ref="H43:I43"/>
    <mergeCell ref="A44:D44"/>
    <mergeCell ref="H44:I44"/>
    <mergeCell ref="A45:D45"/>
    <mergeCell ref="H45:I45"/>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33:F33"/>
    <mergeCell ref="I33:J33"/>
    <mergeCell ref="A34:F34"/>
    <mergeCell ref="I34:J34"/>
    <mergeCell ref="A35:F35"/>
    <mergeCell ref="I35:J35"/>
    <mergeCell ref="A30:F30"/>
    <mergeCell ref="I30:J30"/>
    <mergeCell ref="A31:F31"/>
    <mergeCell ref="I31:J31"/>
    <mergeCell ref="A32:F32"/>
    <mergeCell ref="I32:J32"/>
    <mergeCell ref="G7:J7"/>
    <mergeCell ref="B8:E8"/>
    <mergeCell ref="B9:E9"/>
    <mergeCell ref="B11:E11"/>
    <mergeCell ref="G11:J11"/>
    <mergeCell ref="B12:J13"/>
    <mergeCell ref="A28:D28"/>
    <mergeCell ref="E28:J28"/>
    <mergeCell ref="A29:D29"/>
    <mergeCell ref="E29:J29"/>
    <mergeCell ref="B21:E21"/>
    <mergeCell ref="F21:H21"/>
    <mergeCell ref="I21:J21"/>
    <mergeCell ref="B22:E22"/>
    <mergeCell ref="F22:J22"/>
    <mergeCell ref="B23:E23"/>
    <mergeCell ref="F23:H23"/>
    <mergeCell ref="I23:J23"/>
    <mergeCell ref="B24:E24"/>
    <mergeCell ref="F24:H24"/>
    <mergeCell ref="B25:E25"/>
    <mergeCell ref="A1:J1"/>
    <mergeCell ref="A2:J2"/>
    <mergeCell ref="A3:J3"/>
    <mergeCell ref="A4:E4"/>
    <mergeCell ref="L19:N19"/>
    <mergeCell ref="B20:E20"/>
    <mergeCell ref="F20:H20"/>
    <mergeCell ref="I20:J20"/>
    <mergeCell ref="A15:J15"/>
    <mergeCell ref="A16:J16"/>
    <mergeCell ref="A17:D17"/>
    <mergeCell ref="E17:J17"/>
    <mergeCell ref="B18:E18"/>
    <mergeCell ref="F18:H18"/>
    <mergeCell ref="I18:J18"/>
    <mergeCell ref="K4:K13"/>
    <mergeCell ref="B5:E5"/>
    <mergeCell ref="G5:J5"/>
    <mergeCell ref="B6:E6"/>
    <mergeCell ref="G6:J6"/>
    <mergeCell ref="B7:E7"/>
    <mergeCell ref="B19:E19"/>
    <mergeCell ref="F19:H19"/>
    <mergeCell ref="I19:J19"/>
  </mergeCells>
  <conditionalFormatting sqref="H31:H37">
    <cfRule type="expression" dxfId="9" priority="2">
      <formula>IF(B25="","",B25&lt;G21)</formula>
    </cfRule>
  </conditionalFormatting>
  <conditionalFormatting sqref="K2">
    <cfRule type="expression" dxfId="8" priority="1">
      <formula>IF(E1048572="","",E1048572&lt;J1048568)</formula>
    </cfRule>
  </conditionalFormatting>
  <conditionalFormatting sqref="K31:K37">
    <cfRule type="expression" dxfId="7" priority="3">
      <formula>AND($H31&lt;&gt;"",$I31&lt;&gt;"",$K$2&lt;&gt;"",$H31+$I31&gt;=$K$2)</formula>
    </cfRule>
  </conditionalFormatting>
  <conditionalFormatting sqref="K41:K48">
    <cfRule type="expression" dxfId="6" priority="4">
      <formula>AND($F41&lt;&gt;"",$G41&gt;0,$K$2&lt;&gt;"",$F41+$G41&gt;=$K$2)</formula>
    </cfRule>
  </conditionalFormatting>
  <conditionalFormatting sqref="K54:K61">
    <cfRule type="expression" dxfId="5" priority="5">
      <formula>AND($E54&lt;&gt;"",$G54&gt;0,$K$2&lt;&gt;"",$E54+$G54&gt;=$K$2)</formula>
    </cfRule>
  </conditionalFormatting>
  <printOptions horizontalCentered="1"/>
  <pageMargins left="0.25" right="0.25" top="0.75" bottom="0.75" header="0.3" footer="0.3"/>
  <pageSetup paperSize="9" scale="84" fitToHeight="2" orientation="portrait"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7409"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7410"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7411"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7412"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7413"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7414"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17415"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17416" r:id="rId11" name="Vervolgkeuzelijst 110">
              <controlPr locked="0" defaultSize="0" autoLine="0" autoPict="0">
                <anchor moveWithCells="1">
                  <from>
                    <xdr:col>6</xdr:col>
                    <xdr:colOff>577850</xdr:colOff>
                    <xdr:row>72</xdr:row>
                    <xdr:rowOff>177800</xdr:rowOff>
                  </from>
                  <to>
                    <xdr:col>9</xdr:col>
                    <xdr:colOff>539750</xdr:colOff>
                    <xdr:row>73</xdr:row>
                    <xdr:rowOff>184150</xdr:rowOff>
                  </to>
                </anchor>
              </controlPr>
            </control>
          </mc:Choice>
        </mc:AlternateContent>
        <mc:AlternateContent xmlns:mc="http://schemas.openxmlformats.org/markup-compatibility/2006">
          <mc:Choice Requires="x14">
            <control shapeId="17417"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7418"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7419"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17420"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7421"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7422"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17423"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7424" r:id="rId19" name="Vervolgkeuzelijst 130">
              <controlPr locked="0" defaultSize="0" autoLine="0" autoPict="0">
                <anchor moveWithCells="1">
                  <from>
                    <xdr:col>6</xdr:col>
                    <xdr:colOff>596900</xdr:colOff>
                    <xdr:row>75</xdr:row>
                    <xdr:rowOff>190500</xdr:rowOff>
                  </from>
                  <to>
                    <xdr:col>9</xdr:col>
                    <xdr:colOff>539750</xdr:colOff>
                    <xdr:row>76</xdr:row>
                    <xdr:rowOff>184150</xdr:rowOff>
                  </to>
                </anchor>
              </controlPr>
            </control>
          </mc:Choice>
        </mc:AlternateContent>
        <mc:AlternateContent xmlns:mc="http://schemas.openxmlformats.org/markup-compatibility/2006">
          <mc:Choice Requires="x14">
            <control shapeId="17425"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7426"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17427"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17428"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17429"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17430"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17431"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7432"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7433"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7434" r:id="rId29" name="Check Box 26">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17435" r:id="rId30" name="Check Box 27">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17436"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7437" r:id="rId32" name="Check Box 29">
              <controlPr locked="0" defaultSize="0" autoFill="0" autoLine="0" autoPict="0">
                <anchor moveWithCells="1">
                  <from>
                    <xdr:col>6</xdr:col>
                    <xdr:colOff>755650</xdr:colOff>
                    <xdr:row>106</xdr:row>
                    <xdr:rowOff>0</xdr:rowOff>
                  </from>
                  <to>
                    <xdr:col>7</xdr:col>
                    <xdr:colOff>304800</xdr:colOff>
                    <xdr:row>107</xdr:row>
                    <xdr:rowOff>0</xdr:rowOff>
                  </to>
                </anchor>
              </controlPr>
            </control>
          </mc:Choice>
        </mc:AlternateContent>
        <mc:AlternateContent xmlns:mc="http://schemas.openxmlformats.org/markup-compatibility/2006">
          <mc:Choice Requires="x14">
            <control shapeId="17438" r:id="rId33" name="Check Box 30">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17439" r:id="rId34" name="Check Box 31">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17440" r:id="rId35" name="Check Box 32">
              <controlPr locked="0" defaultSize="0" autoFill="0" autoLine="0" autoPict="0">
                <anchor moveWithCells="1">
                  <from>
                    <xdr:col>7</xdr:col>
                    <xdr:colOff>63500</xdr:colOff>
                    <xdr:row>47</xdr:row>
                    <xdr:rowOff>190500</xdr:rowOff>
                  </from>
                  <to>
                    <xdr:col>7</xdr:col>
                    <xdr:colOff>457200</xdr:colOff>
                    <xdr:row>49</xdr:row>
                    <xdr:rowOff>25400</xdr:rowOff>
                  </to>
                </anchor>
              </controlPr>
            </control>
          </mc:Choice>
        </mc:AlternateContent>
        <mc:AlternateContent xmlns:mc="http://schemas.openxmlformats.org/markup-compatibility/2006">
          <mc:Choice Requires="x14">
            <control shapeId="17441" r:id="rId36" name="Check Box 33">
              <controlPr locked="0" defaultSize="0" autoFill="0" autoLine="0" autoPict="0">
                <anchor moveWithCells="1">
                  <from>
                    <xdr:col>7</xdr:col>
                    <xdr:colOff>349250</xdr:colOff>
                    <xdr:row>48</xdr:row>
                    <xdr:rowOff>0</xdr:rowOff>
                  </from>
                  <to>
                    <xdr:col>8</xdr:col>
                    <xdr:colOff>0</xdr:colOff>
                    <xdr:row>49</xdr:row>
                    <xdr:rowOff>25400</xdr:rowOff>
                  </to>
                </anchor>
              </controlPr>
            </control>
          </mc:Choice>
        </mc:AlternateContent>
        <mc:AlternateContent xmlns:mc="http://schemas.openxmlformats.org/markup-compatibility/2006">
          <mc:Choice Requires="x14">
            <control shapeId="17442" r:id="rId37" name="Check Box 34">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17443" r:id="rId38" name="Check Box 35">
              <controlPr locked="0" defaultSize="0" autoFill="0" autoLine="0" autoPict="0">
                <anchor moveWithCells="1">
                  <from>
                    <xdr:col>4</xdr:col>
                    <xdr:colOff>6350</xdr:colOff>
                    <xdr:row>78</xdr:row>
                    <xdr:rowOff>158750</xdr:rowOff>
                  </from>
                  <to>
                    <xdr:col>6</xdr:col>
                    <xdr:colOff>609600</xdr:colOff>
                    <xdr:row>80</xdr:row>
                    <xdr:rowOff>6350</xdr:rowOff>
                  </to>
                </anchor>
              </controlPr>
            </control>
          </mc:Choice>
        </mc:AlternateContent>
        <mc:AlternateContent xmlns:mc="http://schemas.openxmlformats.org/markup-compatibility/2006">
          <mc:Choice Requires="x14">
            <control shapeId="17444" r:id="rId39" name="Check Box 36">
              <controlPr locked="0" defaultSize="0" autoFill="0" autoLine="0" autoPict="0">
                <anchor moveWithCells="1">
                  <from>
                    <xdr:col>4</xdr:col>
                    <xdr:colOff>6350</xdr:colOff>
                    <xdr:row>79</xdr:row>
                    <xdr:rowOff>158750</xdr:rowOff>
                  </from>
                  <to>
                    <xdr:col>6</xdr:col>
                    <xdr:colOff>609600</xdr:colOff>
                    <xdr:row>81</xdr:row>
                    <xdr:rowOff>6350</xdr:rowOff>
                  </to>
                </anchor>
              </controlPr>
            </control>
          </mc:Choice>
        </mc:AlternateContent>
        <mc:AlternateContent xmlns:mc="http://schemas.openxmlformats.org/markup-compatibility/2006">
          <mc:Choice Requires="x14">
            <control shapeId="17445" r:id="rId40" name="Selectievakje 141">
              <controlPr locked="0" defaultSize="0" autoFill="0" autoLine="0" autoPict="0">
                <anchor moveWithCells="1">
                  <from>
                    <xdr:col>8</xdr:col>
                    <xdr:colOff>374650</xdr:colOff>
                    <xdr:row>22</xdr:row>
                    <xdr:rowOff>177800</xdr:rowOff>
                  </from>
                  <to>
                    <xdr:col>9</xdr:col>
                    <xdr:colOff>311150</xdr:colOff>
                    <xdr:row>24</xdr:row>
                    <xdr:rowOff>31750</xdr:rowOff>
                  </to>
                </anchor>
              </controlPr>
            </control>
          </mc:Choice>
        </mc:AlternateContent>
        <mc:AlternateContent xmlns:mc="http://schemas.openxmlformats.org/markup-compatibility/2006">
          <mc:Choice Requires="x14">
            <control shapeId="17446"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CF9770E2-B46D-4C7F-AFAC-3657F17BEB7F}">
          <x14:formula1>
            <xm:f>'Producten + wachttijd'!$L$2:$L$16</xm:f>
          </x14:formula1>
          <xm:sqref>F54:F58</xm:sqref>
        </x14:dataValidation>
        <x14:dataValidation type="list" allowBlank="1" showInputMessage="1" showErrorMessage="1" xr:uid="{EF26866A-CAC8-45AC-8428-57EE973B4FAA}">
          <x14:formula1>
            <xm:f>'Producten + wachttijd'!$D$2:$D$74</xm:f>
          </x14:formula1>
          <xm:sqref>A41:D45</xm:sqref>
        </x14:dataValidation>
        <x14:dataValidation type="list" allowBlank="1" showInputMessage="1" showErrorMessage="1" xr:uid="{FA0D09F3-6B09-4B7D-9DA0-36C153CA2095}">
          <x14:formula1>
            <xm:f>'Producten + wachttijd'!$A$2:$A$19</xm:f>
          </x14:formula1>
          <xm:sqref>A31:F34</xm:sqref>
        </x14:dataValidation>
        <x14:dataValidation type="list" allowBlank="1" showInputMessage="1" showErrorMessage="1" xr:uid="{CA9BDED8-F997-40DF-9CD9-BCDE78966F9E}">
          <x14:formula1>
            <xm:f>'Producten + wachttijd'!$G$2:$G$63</xm:f>
          </x14:formula1>
          <xm:sqref>A54:D58</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D7A04-66B4-4139-A15F-D4C0F6B79ABB}">
  <sheetPr>
    <pageSetUpPr fitToPage="1"/>
  </sheetPr>
  <dimension ref="A1:S127"/>
  <sheetViews>
    <sheetView zoomScale="110" zoomScaleNormal="110" zoomScaleSheetLayoutView="100" zoomScalePageLayoutView="20" workbookViewId="0">
      <selection activeCell="A2" sqref="A2:J2"/>
    </sheetView>
  </sheetViews>
  <sheetFormatPr defaultColWidth="9.08984375" defaultRowHeight="12.5" x14ac:dyDescent="0.25"/>
  <cols>
    <col min="1" max="1" width="15.36328125" style="96" customWidth="1"/>
    <col min="2" max="2" width="7.453125" style="96" customWidth="1"/>
    <col min="3" max="3" width="6.08984375" style="96" customWidth="1"/>
    <col min="4" max="4" width="3.6328125" style="96" customWidth="1"/>
    <col min="5" max="5" width="9.6328125" style="96" customWidth="1"/>
    <col min="6" max="6" width="11.08984375" style="96" customWidth="1"/>
    <col min="7" max="7" width="12.08984375" style="96" customWidth="1"/>
    <col min="8" max="8" width="13.453125" style="96" customWidth="1"/>
    <col min="9" max="9" width="7.54296875" style="96" customWidth="1"/>
    <col min="10" max="10" width="10.08984375" style="96" customWidth="1"/>
    <col min="11" max="11" width="14.36328125" style="96" customWidth="1"/>
    <col min="12" max="12" width="73.90625" style="89" bestFit="1" customWidth="1"/>
    <col min="13" max="13" width="1.90625" style="89" customWidth="1"/>
    <col min="14" max="14" width="22" style="89" customWidth="1"/>
    <col min="15" max="16" width="2.6328125" style="89" customWidth="1"/>
    <col min="17" max="17" width="22.90625" style="89" customWidth="1"/>
    <col min="18" max="19" width="9.08984375" style="89" customWidth="1"/>
    <col min="20" max="16384" width="9.08984375" style="89"/>
  </cols>
  <sheetData>
    <row r="1" spans="1:12" ht="23" x14ac:dyDescent="0.25">
      <c r="A1" s="215" t="s">
        <v>574</v>
      </c>
      <c r="B1" s="216"/>
      <c r="C1" s="216"/>
      <c r="D1" s="216"/>
      <c r="E1" s="216"/>
      <c r="F1" s="216"/>
      <c r="G1" s="216"/>
      <c r="H1" s="216"/>
      <c r="I1" s="216"/>
      <c r="J1" s="217"/>
      <c r="K1" s="30" t="s">
        <v>345</v>
      </c>
      <c r="L1" s="88"/>
    </row>
    <row r="2" spans="1:12" ht="12.75" customHeight="1" x14ac:dyDescent="0.25">
      <c r="A2" s="218" t="s">
        <v>396</v>
      </c>
      <c r="B2" s="219"/>
      <c r="C2" s="219"/>
      <c r="D2" s="219"/>
      <c r="E2" s="219"/>
      <c r="F2" s="219"/>
      <c r="G2" s="219"/>
      <c r="H2" s="219"/>
      <c r="I2" s="219"/>
      <c r="J2" s="220"/>
      <c r="K2" s="76" t="s">
        <v>543</v>
      </c>
      <c r="L2" s="88"/>
    </row>
    <row r="3" spans="1:12" s="25" customFormat="1" ht="6" customHeight="1" x14ac:dyDescent="0.25">
      <c r="A3" s="221"/>
      <c r="B3" s="222"/>
      <c r="C3" s="222"/>
      <c r="D3" s="222"/>
      <c r="E3" s="222"/>
      <c r="F3" s="222"/>
      <c r="G3" s="222"/>
      <c r="H3" s="222"/>
      <c r="I3" s="222"/>
      <c r="J3" s="223"/>
      <c r="K3" s="90"/>
      <c r="L3" s="91"/>
    </row>
    <row r="4" spans="1:12" s="25" customFormat="1" ht="12.75" customHeight="1" x14ac:dyDescent="0.25">
      <c r="A4" s="221" t="s">
        <v>397</v>
      </c>
      <c r="B4" s="222"/>
      <c r="C4" s="222"/>
      <c r="D4" s="222"/>
      <c r="E4" s="222"/>
      <c r="F4" s="99"/>
      <c r="G4" s="99"/>
      <c r="H4" s="99"/>
      <c r="I4" s="99"/>
      <c r="J4" s="75"/>
      <c r="K4" s="187"/>
      <c r="L4" s="91"/>
    </row>
    <row r="5" spans="1:12" ht="12.75" customHeight="1" x14ac:dyDescent="0.25">
      <c r="A5" s="69" t="s">
        <v>353</v>
      </c>
      <c r="B5" s="171"/>
      <c r="C5" s="165"/>
      <c r="D5" s="165"/>
      <c r="E5" s="172"/>
      <c r="F5" s="97" t="s">
        <v>356</v>
      </c>
      <c r="G5" s="188"/>
      <c r="H5" s="188"/>
      <c r="I5" s="188"/>
      <c r="J5" s="189"/>
      <c r="K5" s="187"/>
      <c r="L5" s="88"/>
    </row>
    <row r="6" spans="1:12" ht="12.75" customHeight="1" x14ac:dyDescent="0.25">
      <c r="A6" s="74" t="s">
        <v>354</v>
      </c>
      <c r="B6" s="171"/>
      <c r="C6" s="165"/>
      <c r="D6" s="165"/>
      <c r="E6" s="172"/>
      <c r="F6" s="97" t="s">
        <v>435</v>
      </c>
      <c r="G6" s="224"/>
      <c r="H6" s="224"/>
      <c r="I6" s="224"/>
      <c r="J6" s="225"/>
      <c r="K6" s="187"/>
      <c r="L6" s="88"/>
    </row>
    <row r="7" spans="1:12" ht="12.75" customHeight="1" x14ac:dyDescent="0.25">
      <c r="A7" s="74" t="s">
        <v>355</v>
      </c>
      <c r="B7" s="154"/>
      <c r="C7" s="154"/>
      <c r="D7" s="154"/>
      <c r="E7" s="154"/>
      <c r="F7" s="97" t="s">
        <v>357</v>
      </c>
      <c r="G7" s="188"/>
      <c r="H7" s="188"/>
      <c r="I7" s="188"/>
      <c r="J7" s="189"/>
      <c r="K7" s="187"/>
      <c r="L7" s="88"/>
    </row>
    <row r="8" spans="1:12" ht="12.75" customHeight="1" x14ac:dyDescent="0.25">
      <c r="A8" s="61"/>
      <c r="B8" s="154"/>
      <c r="C8" s="154"/>
      <c r="D8" s="154"/>
      <c r="E8" s="154"/>
      <c r="F8" s="6"/>
      <c r="G8" s="6"/>
      <c r="H8" s="6"/>
      <c r="I8" s="6"/>
      <c r="J8" s="33"/>
      <c r="K8" s="187"/>
      <c r="L8" s="88"/>
    </row>
    <row r="9" spans="1:12" ht="12" customHeight="1" x14ac:dyDescent="0.25">
      <c r="A9" s="61"/>
      <c r="B9" s="154"/>
      <c r="C9" s="154"/>
      <c r="D9" s="154"/>
      <c r="E9" s="154"/>
      <c r="F9" s="6"/>
      <c r="G9" s="6"/>
      <c r="H9" s="6"/>
      <c r="I9" s="6"/>
      <c r="J9" s="33"/>
      <c r="K9" s="187"/>
      <c r="L9" s="88"/>
    </row>
    <row r="10" spans="1:12" s="25" customFormat="1" x14ac:dyDescent="0.25">
      <c r="A10" s="34" t="s">
        <v>398</v>
      </c>
      <c r="B10" s="6"/>
      <c r="C10" s="6"/>
      <c r="D10" s="6"/>
      <c r="E10" s="6"/>
      <c r="F10" s="6"/>
      <c r="G10" s="6"/>
      <c r="H10" s="6"/>
      <c r="I10" s="6"/>
      <c r="J10" s="33"/>
      <c r="K10" s="187"/>
      <c r="L10" s="91"/>
    </row>
    <row r="11" spans="1:12" s="25" customFormat="1" x14ac:dyDescent="0.25">
      <c r="A11" s="74" t="s">
        <v>399</v>
      </c>
      <c r="B11" s="226"/>
      <c r="C11" s="226"/>
      <c r="D11" s="226"/>
      <c r="E11" s="226"/>
      <c r="F11" s="97" t="s">
        <v>356</v>
      </c>
      <c r="G11" s="188"/>
      <c r="H11" s="188"/>
      <c r="I11" s="188"/>
      <c r="J11" s="189"/>
      <c r="K11" s="187"/>
      <c r="L11" s="91"/>
    </row>
    <row r="12" spans="1:12" s="25" customFormat="1" x14ac:dyDescent="0.25">
      <c r="A12" s="74" t="s">
        <v>400</v>
      </c>
      <c r="B12" s="195"/>
      <c r="C12" s="196"/>
      <c r="D12" s="196"/>
      <c r="E12" s="196"/>
      <c r="F12" s="196"/>
      <c r="G12" s="196"/>
      <c r="H12" s="196"/>
      <c r="I12" s="196"/>
      <c r="J12" s="197"/>
      <c r="K12" s="187"/>
      <c r="L12" s="91"/>
    </row>
    <row r="13" spans="1:12" s="25" customFormat="1" x14ac:dyDescent="0.25">
      <c r="A13" s="74"/>
      <c r="B13" s="198"/>
      <c r="C13" s="199"/>
      <c r="D13" s="199"/>
      <c r="E13" s="199"/>
      <c r="F13" s="199"/>
      <c r="G13" s="199"/>
      <c r="H13" s="199"/>
      <c r="I13" s="199"/>
      <c r="J13" s="200"/>
      <c r="K13" s="187"/>
      <c r="L13" s="91"/>
    </row>
    <row r="14" spans="1:12" s="25" customFormat="1" ht="6.75" customHeight="1" x14ac:dyDescent="0.25">
      <c r="A14" s="34"/>
      <c r="B14" s="6"/>
      <c r="C14" s="6"/>
      <c r="D14" s="6"/>
      <c r="E14" s="6"/>
      <c r="F14" s="6"/>
      <c r="G14" s="6"/>
      <c r="H14" s="6"/>
      <c r="I14" s="6"/>
      <c r="J14" s="33"/>
      <c r="K14" s="92"/>
      <c r="L14" s="91"/>
    </row>
    <row r="15" spans="1:12" s="25" customFormat="1" ht="12.75" customHeight="1" x14ac:dyDescent="0.25">
      <c r="A15" s="190" t="s">
        <v>48</v>
      </c>
      <c r="B15" s="191"/>
      <c r="C15" s="191"/>
      <c r="D15" s="191"/>
      <c r="E15" s="191"/>
      <c r="F15" s="191"/>
      <c r="G15" s="191"/>
      <c r="H15" s="191"/>
      <c r="I15" s="191"/>
      <c r="J15" s="192"/>
      <c r="K15" s="11"/>
      <c r="L15" s="91"/>
    </row>
    <row r="16" spans="1:12" s="29" customFormat="1" ht="13.5" customHeight="1" x14ac:dyDescent="0.25">
      <c r="A16" s="286" t="s">
        <v>370</v>
      </c>
      <c r="B16" s="287"/>
      <c r="C16" s="287"/>
      <c r="D16" s="287"/>
      <c r="E16" s="287"/>
      <c r="F16" s="287"/>
      <c r="G16" s="287"/>
      <c r="H16" s="287"/>
      <c r="I16" s="287"/>
      <c r="J16" s="288"/>
      <c r="K16" s="40"/>
    </row>
    <row r="17" spans="1:14" ht="15" customHeight="1" x14ac:dyDescent="0.25">
      <c r="A17" s="193" t="s">
        <v>434</v>
      </c>
      <c r="B17" s="194"/>
      <c r="C17" s="194"/>
      <c r="D17" s="194"/>
      <c r="E17" s="154"/>
      <c r="F17" s="154"/>
      <c r="G17" s="154"/>
      <c r="H17" s="154"/>
      <c r="I17" s="154"/>
      <c r="J17" s="155"/>
      <c r="K17" s="92"/>
      <c r="L17" s="88"/>
    </row>
    <row r="18" spans="1:14" ht="15" customHeight="1" x14ac:dyDescent="0.25">
      <c r="A18" s="74" t="s">
        <v>358</v>
      </c>
      <c r="B18" s="171"/>
      <c r="C18" s="165"/>
      <c r="D18" s="165"/>
      <c r="E18" s="172"/>
      <c r="F18" s="204" t="s">
        <v>364</v>
      </c>
      <c r="G18" s="205"/>
      <c r="H18" s="205"/>
      <c r="I18" s="206"/>
      <c r="J18" s="207"/>
      <c r="K18" s="92"/>
      <c r="L18" s="88"/>
    </row>
    <row r="19" spans="1:14" ht="15" customHeight="1" x14ac:dyDescent="0.25">
      <c r="A19" s="74"/>
      <c r="B19" s="171"/>
      <c r="C19" s="165"/>
      <c r="D19" s="165"/>
      <c r="E19" s="172"/>
      <c r="F19" s="173" t="s">
        <v>361</v>
      </c>
      <c r="G19" s="174"/>
      <c r="H19" s="174"/>
      <c r="I19" s="206"/>
      <c r="J19" s="207"/>
      <c r="K19" s="92"/>
      <c r="L19" s="147"/>
      <c r="M19" s="148"/>
      <c r="N19" s="148"/>
    </row>
    <row r="20" spans="1:14" ht="15" customHeight="1" x14ac:dyDescent="0.25">
      <c r="A20" s="61" t="s">
        <v>516</v>
      </c>
      <c r="B20" s="171"/>
      <c r="C20" s="165"/>
      <c r="D20" s="165"/>
      <c r="E20" s="172"/>
      <c r="F20" s="173" t="s">
        <v>570</v>
      </c>
      <c r="G20" s="174"/>
      <c r="H20" s="174"/>
      <c r="I20" s="208"/>
      <c r="J20" s="209"/>
      <c r="K20" s="92"/>
      <c r="L20" s="88"/>
    </row>
    <row r="21" spans="1:14" ht="15" customHeight="1" x14ac:dyDescent="0.25">
      <c r="A21" s="61" t="s">
        <v>408</v>
      </c>
      <c r="B21" s="171"/>
      <c r="C21" s="165"/>
      <c r="D21" s="165"/>
      <c r="E21" s="172"/>
      <c r="F21" s="173" t="s">
        <v>360</v>
      </c>
      <c r="G21" s="174"/>
      <c r="H21" s="174"/>
      <c r="I21" s="210"/>
      <c r="J21" s="211"/>
      <c r="K21" s="92"/>
    </row>
    <row r="22" spans="1:14" ht="15" customHeight="1" x14ac:dyDescent="0.25">
      <c r="A22" s="61" t="s">
        <v>362</v>
      </c>
      <c r="B22" s="201" t="s">
        <v>438</v>
      </c>
      <c r="C22" s="202"/>
      <c r="D22" s="202"/>
      <c r="E22" s="203"/>
      <c r="F22" s="212" t="s">
        <v>518</v>
      </c>
      <c r="G22" s="213"/>
      <c r="H22" s="213"/>
      <c r="I22" s="213"/>
      <c r="J22" s="214"/>
      <c r="K22" s="92"/>
    </row>
    <row r="23" spans="1:14" ht="15" customHeight="1" x14ac:dyDescent="0.25">
      <c r="A23" s="61" t="s">
        <v>515</v>
      </c>
      <c r="B23" s="175"/>
      <c r="C23" s="175"/>
      <c r="D23" s="175"/>
      <c r="E23" s="175"/>
      <c r="F23" s="173" t="s">
        <v>359</v>
      </c>
      <c r="G23" s="174"/>
      <c r="H23" s="174"/>
      <c r="I23" s="171"/>
      <c r="J23" s="176"/>
      <c r="K23" s="92"/>
      <c r="L23" s="88"/>
    </row>
    <row r="24" spans="1:14" x14ac:dyDescent="0.25">
      <c r="A24" s="61" t="s">
        <v>406</v>
      </c>
      <c r="B24" s="171"/>
      <c r="C24" s="165"/>
      <c r="D24" s="165"/>
      <c r="E24" s="172"/>
      <c r="F24" s="173" t="s">
        <v>500</v>
      </c>
      <c r="G24" s="174"/>
      <c r="H24" s="174"/>
      <c r="I24" s="117"/>
      <c r="J24" s="118"/>
      <c r="K24" s="92"/>
      <c r="L24" s="88"/>
    </row>
    <row r="25" spans="1:14" x14ac:dyDescent="0.25">
      <c r="A25" s="100" t="s">
        <v>401</v>
      </c>
      <c r="B25" s="282" t="s">
        <v>543</v>
      </c>
      <c r="C25" s="283"/>
      <c r="D25" s="283"/>
      <c r="E25" s="284"/>
      <c r="F25" s="97"/>
      <c r="G25" s="97"/>
      <c r="H25" s="97"/>
      <c r="I25" s="72"/>
      <c r="J25" s="79"/>
      <c r="K25" s="92"/>
      <c r="L25" s="88"/>
    </row>
    <row r="26" spans="1:14" ht="3" customHeight="1" x14ac:dyDescent="0.25">
      <c r="A26" s="100"/>
      <c r="B26" s="98"/>
      <c r="C26" s="98"/>
      <c r="D26" s="98"/>
      <c r="E26" s="98"/>
      <c r="F26" s="18"/>
      <c r="G26" s="18"/>
      <c r="H26" s="72"/>
      <c r="I26" s="72"/>
      <c r="J26" s="43"/>
      <c r="K26" s="92"/>
      <c r="L26" s="88"/>
    </row>
    <row r="27" spans="1:14" s="25" customFormat="1" ht="15" customHeight="1" x14ac:dyDescent="0.25">
      <c r="A27" s="63" t="s">
        <v>437</v>
      </c>
      <c r="B27" s="6"/>
      <c r="C27" s="6"/>
      <c r="D27" s="6"/>
      <c r="E27" s="6"/>
      <c r="F27" s="6"/>
      <c r="G27" s="6"/>
      <c r="H27" s="6"/>
      <c r="I27" s="6"/>
      <c r="J27" s="43"/>
      <c r="K27" s="92"/>
      <c r="L27" s="91"/>
    </row>
    <row r="28" spans="1:14" ht="15" customHeight="1" x14ac:dyDescent="0.25">
      <c r="A28" s="177" t="s">
        <v>23</v>
      </c>
      <c r="B28" s="178"/>
      <c r="C28" s="178"/>
      <c r="D28" s="178"/>
      <c r="E28" s="154"/>
      <c r="F28" s="154"/>
      <c r="G28" s="154"/>
      <c r="H28" s="154"/>
      <c r="I28" s="154"/>
      <c r="J28" s="155"/>
      <c r="K28" s="92"/>
      <c r="L28" s="88"/>
    </row>
    <row r="29" spans="1:14" ht="23.25" customHeight="1" x14ac:dyDescent="0.25">
      <c r="A29" s="152" t="s">
        <v>22</v>
      </c>
      <c r="B29" s="153"/>
      <c r="C29" s="153"/>
      <c r="D29" s="153"/>
      <c r="E29" s="154"/>
      <c r="F29" s="154"/>
      <c r="G29" s="154"/>
      <c r="H29" s="154"/>
      <c r="I29" s="154"/>
      <c r="J29" s="155"/>
      <c r="K29" s="92"/>
      <c r="L29" s="88"/>
    </row>
    <row r="30" spans="1:14" s="25" customFormat="1" ht="25.5" customHeight="1" x14ac:dyDescent="0.25">
      <c r="A30" s="156" t="s">
        <v>409</v>
      </c>
      <c r="B30" s="157"/>
      <c r="C30" s="157"/>
      <c r="D30" s="157"/>
      <c r="E30" s="158"/>
      <c r="F30" s="159"/>
      <c r="G30" s="7" t="s">
        <v>351</v>
      </c>
      <c r="H30" s="7" t="s">
        <v>352</v>
      </c>
      <c r="I30" s="160" t="s">
        <v>341</v>
      </c>
      <c r="J30" s="161"/>
      <c r="K30" s="31" t="s">
        <v>346</v>
      </c>
      <c r="L30" s="91"/>
    </row>
    <row r="31" spans="1:14" ht="15" customHeight="1" x14ac:dyDescent="0.25">
      <c r="A31" s="168"/>
      <c r="B31" s="169"/>
      <c r="C31" s="169"/>
      <c r="D31" s="169"/>
      <c r="E31" s="169"/>
      <c r="F31" s="170"/>
      <c r="G31" s="76" t="s">
        <v>543</v>
      </c>
      <c r="H31" s="76" t="s">
        <v>543</v>
      </c>
      <c r="I31" s="162">
        <f>IFERROR(VLOOKUP(A31,'Producten + wachttijd'!$A$2:$C$1000,3,FALSE),0)</f>
        <v>0</v>
      </c>
      <c r="J31" s="163"/>
      <c r="K31" s="32" t="str">
        <f>IFERROR(slachtdatum-I31-1,"")</f>
        <v/>
      </c>
      <c r="L31" s="93"/>
    </row>
    <row r="32" spans="1:14" ht="15" customHeight="1" x14ac:dyDescent="0.25">
      <c r="A32" s="168"/>
      <c r="B32" s="169"/>
      <c r="C32" s="169"/>
      <c r="D32" s="169"/>
      <c r="E32" s="169"/>
      <c r="F32" s="170"/>
      <c r="G32" s="76" t="s">
        <v>543</v>
      </c>
      <c r="H32" s="76" t="s">
        <v>543</v>
      </c>
      <c r="I32" s="162">
        <f>IFERROR(VLOOKUP(A32,'Producten + wachttijd'!$A$2:$C$1000,3,FALSE),0)</f>
        <v>0</v>
      </c>
      <c r="J32" s="163"/>
      <c r="K32" s="32" t="str">
        <f>IFERROR(slachtdatum-I32-1,"")</f>
        <v/>
      </c>
      <c r="L32" s="93"/>
    </row>
    <row r="33" spans="1:19" ht="15" customHeight="1" x14ac:dyDescent="0.25">
      <c r="A33" s="168"/>
      <c r="B33" s="169"/>
      <c r="C33" s="169"/>
      <c r="D33" s="169"/>
      <c r="E33" s="169"/>
      <c r="F33" s="170"/>
      <c r="G33" s="76" t="s">
        <v>543</v>
      </c>
      <c r="H33" s="76" t="s">
        <v>543</v>
      </c>
      <c r="I33" s="162">
        <f>IFERROR(VLOOKUP(A33,'Producten + wachttijd'!$A$2:$C$1000,3,FALSE),0)</f>
        <v>0</v>
      </c>
      <c r="J33" s="163"/>
      <c r="K33" s="32" t="str">
        <f>IFERROR(slachtdatum-I33-1,"")</f>
        <v/>
      </c>
      <c r="L33" s="93"/>
    </row>
    <row r="34" spans="1:19" ht="15" customHeight="1" x14ac:dyDescent="0.25">
      <c r="A34" s="168"/>
      <c r="B34" s="169"/>
      <c r="C34" s="169"/>
      <c r="D34" s="169"/>
      <c r="E34" s="169"/>
      <c r="F34" s="170"/>
      <c r="G34" s="76" t="s">
        <v>543</v>
      </c>
      <c r="H34" s="76" t="s">
        <v>543</v>
      </c>
      <c r="I34" s="162">
        <f>IFERROR(VLOOKUP(A34,'Producten + wachttijd'!$A$2:$C$1000,3,FALSE),0)</f>
        <v>0</v>
      </c>
      <c r="J34" s="163"/>
      <c r="K34" s="32" t="str">
        <f>IFERROR(slachtdatum-I34-1,"")</f>
        <v/>
      </c>
      <c r="L34" s="93"/>
    </row>
    <row r="35" spans="1:19" ht="15" customHeight="1" x14ac:dyDescent="0.25">
      <c r="A35" s="164" t="s">
        <v>517</v>
      </c>
      <c r="B35" s="165"/>
      <c r="C35" s="165"/>
      <c r="D35" s="165"/>
      <c r="E35" s="165"/>
      <c r="F35" s="165"/>
      <c r="G35" s="77"/>
      <c r="H35" s="77"/>
      <c r="I35" s="166"/>
      <c r="J35" s="167"/>
      <c r="K35" s="32"/>
      <c r="L35" s="93"/>
    </row>
    <row r="36" spans="1:19" ht="15" customHeight="1" x14ac:dyDescent="0.25">
      <c r="A36" s="164" t="s">
        <v>517</v>
      </c>
      <c r="B36" s="165"/>
      <c r="C36" s="165"/>
      <c r="D36" s="165"/>
      <c r="E36" s="165"/>
      <c r="F36" s="165"/>
      <c r="G36" s="77"/>
      <c r="H36" s="77"/>
      <c r="I36" s="166"/>
      <c r="J36" s="167"/>
      <c r="K36" s="32"/>
      <c r="L36" s="93"/>
    </row>
    <row r="37" spans="1:19" ht="15" customHeight="1" x14ac:dyDescent="0.25">
      <c r="A37" s="164" t="s">
        <v>517</v>
      </c>
      <c r="B37" s="165"/>
      <c r="C37" s="165"/>
      <c r="D37" s="165"/>
      <c r="E37" s="165"/>
      <c r="F37" s="165"/>
      <c r="G37" s="77"/>
      <c r="H37" s="77"/>
      <c r="I37" s="166"/>
      <c r="J37" s="167"/>
      <c r="K37" s="32"/>
      <c r="L37" s="93"/>
    </row>
    <row r="38" spans="1:19" s="25" customFormat="1" ht="15" customHeight="1" x14ac:dyDescent="0.25">
      <c r="A38" s="179" t="s">
        <v>436</v>
      </c>
      <c r="B38" s="180"/>
      <c r="C38" s="180"/>
      <c r="D38" s="180"/>
      <c r="E38" s="180"/>
      <c r="F38" s="180"/>
      <c r="G38" s="180"/>
      <c r="H38" s="180"/>
      <c r="I38" s="180"/>
      <c r="J38" s="181"/>
      <c r="K38" s="92"/>
      <c r="L38" s="94"/>
    </row>
    <row r="39" spans="1:19" ht="12.75" customHeight="1" x14ac:dyDescent="0.25">
      <c r="A39" s="182" t="s">
        <v>407</v>
      </c>
      <c r="B39" s="183"/>
      <c r="C39" s="183"/>
      <c r="D39" s="183"/>
      <c r="E39" s="183"/>
      <c r="F39" s="183"/>
      <c r="G39" s="183"/>
      <c r="H39" s="184" t="s">
        <v>1</v>
      </c>
      <c r="I39" s="184"/>
      <c r="J39" s="185" t="s">
        <v>439</v>
      </c>
      <c r="K39" s="279" t="s">
        <v>346</v>
      </c>
      <c r="L39" s="93"/>
    </row>
    <row r="40" spans="1:19" ht="21" customHeight="1" x14ac:dyDescent="0.25">
      <c r="A40" s="149" t="s">
        <v>4</v>
      </c>
      <c r="B40" s="150"/>
      <c r="C40" s="150"/>
      <c r="D40" s="151"/>
      <c r="E40" s="8" t="s">
        <v>351</v>
      </c>
      <c r="F40" s="7" t="s">
        <v>352</v>
      </c>
      <c r="G40" s="66" t="s">
        <v>341</v>
      </c>
      <c r="H40" s="184"/>
      <c r="I40" s="184"/>
      <c r="J40" s="186"/>
      <c r="K40" s="285"/>
      <c r="L40" s="95"/>
      <c r="M40" s="2"/>
      <c r="N40" s="2"/>
      <c r="O40" s="2"/>
      <c r="P40" s="2"/>
      <c r="Q40" s="2"/>
      <c r="R40" s="4"/>
      <c r="S40" s="2"/>
    </row>
    <row r="41" spans="1:19" ht="15" customHeight="1" x14ac:dyDescent="0.25">
      <c r="A41" s="168"/>
      <c r="B41" s="169"/>
      <c r="C41" s="169"/>
      <c r="D41" s="170"/>
      <c r="E41" s="76" t="s">
        <v>543</v>
      </c>
      <c r="F41" s="76" t="s">
        <v>543</v>
      </c>
      <c r="G41" s="68">
        <f>IFERROR(VLOOKUP(A41,'Producten + wachttijd'!$D$2:$F$1000,3,FALSE),0)</f>
        <v>0</v>
      </c>
      <c r="H41" s="154"/>
      <c r="I41" s="154"/>
      <c r="J41" s="71" t="str">
        <f>IFERROR(IF(OR(E41="",A41=65,A41=66),"",CONCATENATE(E41-$B$25+1," dag(en)")),"")</f>
        <v/>
      </c>
      <c r="K41" s="32" t="str">
        <f>IFERROR(slachtdatum-G41-1,"")</f>
        <v/>
      </c>
      <c r="L41" s="93"/>
      <c r="M41" s="2"/>
      <c r="N41" s="2"/>
      <c r="O41" s="2"/>
      <c r="P41" s="2"/>
      <c r="Q41" s="2"/>
      <c r="R41" s="4"/>
      <c r="S41" s="2"/>
    </row>
    <row r="42" spans="1:19" ht="15" customHeight="1" x14ac:dyDescent="0.25">
      <c r="A42" s="168"/>
      <c r="B42" s="169"/>
      <c r="C42" s="169"/>
      <c r="D42" s="170"/>
      <c r="E42" s="76" t="s">
        <v>543</v>
      </c>
      <c r="F42" s="76" t="s">
        <v>543</v>
      </c>
      <c r="G42" s="68">
        <f>IFERROR(VLOOKUP(A42,'Producten + wachttijd'!$D$2:$F$1000,3,FALSE),0)</f>
        <v>0</v>
      </c>
      <c r="H42" s="154"/>
      <c r="I42" s="154"/>
      <c r="J42" s="71" t="str">
        <f t="shared" ref="J42:J45" si="0">IFERROR(IF(OR(E42="",A42=65,A42=66),"",CONCATENATE(E42-$B$25+1," dag(en)")),"")</f>
        <v/>
      </c>
      <c r="K42" s="32" t="str">
        <f>IFERROR(slachtdatum-G42-1,"")</f>
        <v/>
      </c>
      <c r="L42" s="93"/>
      <c r="M42" s="2"/>
      <c r="N42" s="2"/>
      <c r="O42" s="2"/>
      <c r="P42" s="2"/>
      <c r="Q42" s="2"/>
      <c r="R42" s="4"/>
      <c r="S42" s="2"/>
    </row>
    <row r="43" spans="1:19" ht="15" customHeight="1" x14ac:dyDescent="0.25">
      <c r="A43" s="168"/>
      <c r="B43" s="169"/>
      <c r="C43" s="169"/>
      <c r="D43" s="170"/>
      <c r="E43" s="76" t="s">
        <v>543</v>
      </c>
      <c r="F43" s="76" t="s">
        <v>543</v>
      </c>
      <c r="G43" s="68">
        <f>IFERROR(VLOOKUP(A43,'Producten + wachttijd'!$D$2:$F$1000,3,FALSE),0)</f>
        <v>0</v>
      </c>
      <c r="H43" s="154"/>
      <c r="I43" s="154"/>
      <c r="J43" s="71" t="str">
        <f t="shared" si="0"/>
        <v/>
      </c>
      <c r="K43" s="32" t="str">
        <f>IFERROR(slachtdatum-G43-1,"")</f>
        <v/>
      </c>
      <c r="L43" s="93"/>
      <c r="M43" s="2"/>
      <c r="N43" s="2"/>
      <c r="O43" s="2"/>
      <c r="P43" s="2"/>
      <c r="Q43" s="2"/>
      <c r="R43" s="2"/>
      <c r="S43" s="2"/>
    </row>
    <row r="44" spans="1:19" ht="15" customHeight="1" x14ac:dyDescent="0.25">
      <c r="A44" s="168"/>
      <c r="B44" s="169"/>
      <c r="C44" s="169"/>
      <c r="D44" s="170"/>
      <c r="E44" s="76" t="s">
        <v>543</v>
      </c>
      <c r="F44" s="76" t="s">
        <v>543</v>
      </c>
      <c r="G44" s="68">
        <f>IFERROR(VLOOKUP(A44,'Producten + wachttijd'!$D$2:$F$1000,3,FALSE),0)</f>
        <v>0</v>
      </c>
      <c r="H44" s="154"/>
      <c r="I44" s="154"/>
      <c r="J44" s="71" t="str">
        <f t="shared" si="0"/>
        <v/>
      </c>
      <c r="K44" s="32" t="str">
        <f>IFERROR(slachtdatum-G44-1,"")</f>
        <v/>
      </c>
      <c r="L44" s="93"/>
      <c r="M44" s="2"/>
      <c r="N44" s="2"/>
      <c r="O44" s="2"/>
      <c r="P44" s="2"/>
      <c r="Q44" s="2"/>
      <c r="R44" s="4"/>
      <c r="S44" s="2"/>
    </row>
    <row r="45" spans="1:19" ht="15" customHeight="1" x14ac:dyDescent="0.25">
      <c r="A45" s="168"/>
      <c r="B45" s="169"/>
      <c r="C45" s="169"/>
      <c r="D45" s="170"/>
      <c r="E45" s="76" t="s">
        <v>543</v>
      </c>
      <c r="F45" s="76" t="s">
        <v>543</v>
      </c>
      <c r="G45" s="68">
        <f>IFERROR(VLOOKUP(A45,'Producten + wachttijd'!$D$2:$F$1000,3,FALSE),0)</f>
        <v>0</v>
      </c>
      <c r="H45" s="154"/>
      <c r="I45" s="154"/>
      <c r="J45" s="71" t="str">
        <f t="shared" si="0"/>
        <v/>
      </c>
      <c r="K45" s="32" t="str">
        <f>IFERROR(slachtdatum-G45-1,"")</f>
        <v/>
      </c>
      <c r="L45" s="93"/>
      <c r="M45" s="2"/>
      <c r="N45" s="2"/>
      <c r="O45" s="2"/>
      <c r="P45" s="2"/>
      <c r="Q45" s="2"/>
      <c r="R45" s="4"/>
      <c r="S45" s="2"/>
    </row>
    <row r="46" spans="1:19" ht="15" customHeight="1" x14ac:dyDescent="0.25">
      <c r="A46" s="164"/>
      <c r="B46" s="165"/>
      <c r="C46" s="165"/>
      <c r="D46" s="172"/>
      <c r="E46" s="77"/>
      <c r="F46" s="77"/>
      <c r="G46" s="78"/>
      <c r="H46" s="154"/>
      <c r="I46" s="154"/>
      <c r="J46" s="85"/>
      <c r="K46" s="32"/>
      <c r="L46" s="93"/>
      <c r="M46" s="2"/>
      <c r="N46" s="2"/>
      <c r="O46" s="2"/>
      <c r="P46" s="2"/>
      <c r="Q46" s="2"/>
      <c r="R46" s="4"/>
      <c r="S46" s="2"/>
    </row>
    <row r="47" spans="1:19" ht="15" customHeight="1" x14ac:dyDescent="0.25">
      <c r="A47" s="164"/>
      <c r="B47" s="165"/>
      <c r="C47" s="165"/>
      <c r="D47" s="172"/>
      <c r="E47" s="77"/>
      <c r="F47" s="77"/>
      <c r="G47" s="78"/>
      <c r="H47" s="171"/>
      <c r="I47" s="172"/>
      <c r="J47" s="85"/>
      <c r="K47" s="32"/>
      <c r="L47" s="93"/>
      <c r="M47" s="2"/>
      <c r="N47" s="2"/>
      <c r="O47" s="2"/>
      <c r="P47" s="2"/>
      <c r="Q47" s="2"/>
      <c r="R47" s="4"/>
      <c r="S47" s="2"/>
    </row>
    <row r="48" spans="1:19" ht="15" customHeight="1" x14ac:dyDescent="0.25">
      <c r="A48" s="164"/>
      <c r="B48" s="165"/>
      <c r="C48" s="165"/>
      <c r="D48" s="172"/>
      <c r="E48" s="77"/>
      <c r="F48" s="77"/>
      <c r="G48" s="78"/>
      <c r="H48" s="171"/>
      <c r="I48" s="172"/>
      <c r="J48" s="85"/>
      <c r="K48" s="32"/>
      <c r="L48" s="93"/>
      <c r="M48" s="2"/>
      <c r="N48" s="2"/>
      <c r="O48" s="2"/>
      <c r="P48" s="2"/>
      <c r="Q48" s="2"/>
      <c r="R48" s="4"/>
      <c r="S48" s="2"/>
    </row>
    <row r="49" spans="1:19" ht="18.75" customHeight="1" x14ac:dyDescent="0.25">
      <c r="A49" s="231" t="s">
        <v>494</v>
      </c>
      <c r="B49" s="202"/>
      <c r="C49" s="202"/>
      <c r="D49" s="202"/>
      <c r="E49" s="202"/>
      <c r="F49" s="202"/>
      <c r="G49" s="202"/>
      <c r="H49" s="202"/>
      <c r="I49" s="202"/>
      <c r="J49" s="232"/>
      <c r="K49" s="86"/>
      <c r="L49" s="93"/>
      <c r="M49" s="2"/>
      <c r="N49" s="2"/>
      <c r="O49" s="2"/>
      <c r="P49" s="2"/>
      <c r="Q49" s="2"/>
      <c r="R49" s="4"/>
      <c r="S49" s="2"/>
    </row>
    <row r="50" spans="1:19" ht="18" customHeight="1" x14ac:dyDescent="0.25">
      <c r="A50" s="231" t="s">
        <v>495</v>
      </c>
      <c r="B50" s="202"/>
      <c r="C50" s="202"/>
      <c r="D50" s="202"/>
      <c r="E50" s="241"/>
      <c r="F50" s="241"/>
      <c r="G50" s="241"/>
      <c r="H50" s="241"/>
      <c r="I50" s="241"/>
      <c r="J50" s="242"/>
      <c r="K50" s="86"/>
      <c r="L50" s="93"/>
      <c r="M50" s="2"/>
      <c r="N50" s="2"/>
      <c r="O50" s="2"/>
      <c r="P50" s="2"/>
      <c r="Q50" s="2"/>
      <c r="R50" s="4"/>
      <c r="S50" s="2"/>
    </row>
    <row r="51" spans="1:19" ht="15" customHeight="1" x14ac:dyDescent="0.25">
      <c r="A51" s="179" t="s">
        <v>24</v>
      </c>
      <c r="B51" s="180"/>
      <c r="C51" s="180"/>
      <c r="D51" s="180"/>
      <c r="E51" s="180"/>
      <c r="F51" s="180"/>
      <c r="G51" s="180"/>
      <c r="H51" s="180"/>
      <c r="I51" s="180"/>
      <c r="J51" s="181"/>
      <c r="K51" s="279" t="s">
        <v>346</v>
      </c>
      <c r="L51" s="27"/>
      <c r="M51" s="2"/>
      <c r="N51" s="2"/>
      <c r="O51" s="2"/>
      <c r="P51" s="4"/>
      <c r="Q51" s="2"/>
    </row>
    <row r="52" spans="1:19" ht="15" customHeight="1" x14ac:dyDescent="0.25">
      <c r="A52" s="160" t="s">
        <v>4</v>
      </c>
      <c r="B52" s="160"/>
      <c r="C52" s="160"/>
      <c r="D52" s="160"/>
      <c r="E52" s="304" t="s">
        <v>569</v>
      </c>
      <c r="F52" s="309" t="s">
        <v>568</v>
      </c>
      <c r="G52" s="305" t="s">
        <v>341</v>
      </c>
      <c r="H52" s="310" t="s">
        <v>549</v>
      </c>
      <c r="I52" s="311"/>
      <c r="J52" s="307" t="s">
        <v>439</v>
      </c>
      <c r="K52" s="280"/>
      <c r="L52" s="27"/>
      <c r="M52" s="2"/>
      <c r="N52" s="2"/>
      <c r="O52" s="2"/>
      <c r="P52" s="4"/>
      <c r="Q52" s="2"/>
    </row>
    <row r="53" spans="1:19" ht="22" customHeight="1" x14ac:dyDescent="0.25">
      <c r="A53" s="160"/>
      <c r="B53" s="160"/>
      <c r="C53" s="160"/>
      <c r="D53" s="160"/>
      <c r="E53" s="184"/>
      <c r="F53" s="304"/>
      <c r="G53" s="306"/>
      <c r="H53" s="312"/>
      <c r="I53" s="313"/>
      <c r="J53" s="308"/>
      <c r="K53" s="281"/>
      <c r="L53" s="27"/>
      <c r="M53" s="2"/>
      <c r="N53" s="2"/>
      <c r="O53" s="2"/>
      <c r="P53" s="4"/>
      <c r="Q53" s="2"/>
    </row>
    <row r="54" spans="1:19" ht="15" customHeight="1" x14ac:dyDescent="0.25">
      <c r="A54" s="233"/>
      <c r="B54" s="234"/>
      <c r="C54" s="234"/>
      <c r="D54" s="235"/>
      <c r="E54" s="76" t="s">
        <v>543</v>
      </c>
      <c r="F54" s="146"/>
      <c r="G54" s="68">
        <f>IFERROR(VLOOKUP(A54,'Producten + wachttijd'!$G$2:$I$1000,3,FALSE),0)</f>
        <v>0</v>
      </c>
      <c r="H54" s="240" t="str">
        <f>IFERROR(VLOOKUP(A54,'Producten + wachttijd'!$G$2:$J$1000,4,FALSE),"")</f>
        <v/>
      </c>
      <c r="I54" s="240"/>
      <c r="J54" s="71" t="str">
        <f>IFERROR(IF(OR(E54="",A54=65,A54=66),"",CONCATENATE(E54-$B$25+1," dag(en)")),"")</f>
        <v/>
      </c>
      <c r="K54" s="32" t="str">
        <f>IFERROR(slachtdatum-G54-1,"")</f>
        <v/>
      </c>
      <c r="L54" s="27"/>
      <c r="M54" s="5"/>
      <c r="N54" s="2"/>
      <c r="O54" s="2"/>
      <c r="P54" s="4"/>
      <c r="Q54" s="2"/>
    </row>
    <row r="55" spans="1:19" ht="15" customHeight="1" x14ac:dyDescent="0.25">
      <c r="A55" s="233"/>
      <c r="B55" s="234"/>
      <c r="C55" s="234"/>
      <c r="D55" s="235"/>
      <c r="E55" s="76" t="s">
        <v>543</v>
      </c>
      <c r="F55" s="146"/>
      <c r="G55" s="68">
        <f>IFERROR(VLOOKUP(A55,'Producten + wachttijd'!$G$2:$I$1000,3,FALSE),0)</f>
        <v>0</v>
      </c>
      <c r="H55" s="240" t="str">
        <f>IFERROR(VLOOKUP(A55,'Producten + wachttijd'!$G$2:$J$1000,4,FALSE),"")</f>
        <v/>
      </c>
      <c r="I55" s="240"/>
      <c r="J55" s="71" t="str">
        <f t="shared" ref="J55:J58" si="1">IFERROR(IF(OR(E55="",A55=65,A55=66),"",CONCATENATE(E55-$B$25+1," dag(en)")),"")</f>
        <v/>
      </c>
      <c r="K55" s="32" t="str">
        <f>IFERROR(slachtdatum-G55-1,"")</f>
        <v/>
      </c>
      <c r="L55" s="27"/>
      <c r="M55" s="2"/>
      <c r="N55" s="2"/>
      <c r="O55" s="2"/>
      <c r="P55" s="4"/>
      <c r="Q55" s="2"/>
    </row>
    <row r="56" spans="1:19" ht="15" customHeight="1" x14ac:dyDescent="0.25">
      <c r="A56" s="233"/>
      <c r="B56" s="234"/>
      <c r="C56" s="234"/>
      <c r="D56" s="235"/>
      <c r="E56" s="76" t="s">
        <v>543</v>
      </c>
      <c r="F56" s="146"/>
      <c r="G56" s="68">
        <f>IFERROR(VLOOKUP(A56,'Producten + wachttijd'!$G$2:$I$1000,3,FALSE),0)</f>
        <v>0</v>
      </c>
      <c r="H56" s="240" t="str">
        <f>IFERROR(VLOOKUP(A56,'Producten + wachttijd'!$G$2:$J$1000,4,FALSE),"")</f>
        <v/>
      </c>
      <c r="I56" s="240"/>
      <c r="J56" s="71" t="str">
        <f t="shared" si="1"/>
        <v/>
      </c>
      <c r="K56" s="32" t="str">
        <f>IFERROR(slachtdatum-G56-1,"")</f>
        <v/>
      </c>
      <c r="L56" s="27"/>
      <c r="M56" s="2"/>
      <c r="N56" s="2"/>
      <c r="O56" s="2"/>
      <c r="P56" s="4"/>
      <c r="Q56" s="2"/>
    </row>
    <row r="57" spans="1:19" ht="15" customHeight="1" x14ac:dyDescent="0.25">
      <c r="A57" s="233"/>
      <c r="B57" s="234"/>
      <c r="C57" s="234"/>
      <c r="D57" s="235"/>
      <c r="E57" s="76" t="s">
        <v>543</v>
      </c>
      <c r="F57" s="146"/>
      <c r="G57" s="68">
        <f>IFERROR(VLOOKUP(A57,'Producten + wachttijd'!$G$2:$I$1000,3,FALSE),0)</f>
        <v>0</v>
      </c>
      <c r="H57" s="240" t="str">
        <f>IFERROR(VLOOKUP(A57,'Producten + wachttijd'!$G$2:$J$1000,4,FALSE),"")</f>
        <v/>
      </c>
      <c r="I57" s="240"/>
      <c r="J57" s="71" t="str">
        <f t="shared" si="1"/>
        <v/>
      </c>
      <c r="K57" s="32" t="str">
        <f>IFERROR(slachtdatum-G57-1,"")</f>
        <v/>
      </c>
      <c r="L57" s="27"/>
      <c r="M57" s="2"/>
      <c r="N57" s="2"/>
      <c r="O57" s="2"/>
      <c r="P57" s="4"/>
      <c r="Q57" s="2"/>
    </row>
    <row r="58" spans="1:19" ht="15" customHeight="1" x14ac:dyDescent="0.25">
      <c r="A58" s="233"/>
      <c r="B58" s="234"/>
      <c r="C58" s="234"/>
      <c r="D58" s="235"/>
      <c r="E58" s="76" t="s">
        <v>543</v>
      </c>
      <c r="F58" s="146"/>
      <c r="G58" s="68">
        <f>IFERROR(VLOOKUP(A58,'Producten + wachttijd'!$G$2:$I$1000,3,FALSE),0)</f>
        <v>0</v>
      </c>
      <c r="H58" s="240" t="str">
        <f>IFERROR(VLOOKUP(A58,'Producten + wachttijd'!$G$2:$J$1000,4,FALSE),"")</f>
        <v/>
      </c>
      <c r="I58" s="240"/>
      <c r="J58" s="71" t="str">
        <f t="shared" si="1"/>
        <v/>
      </c>
      <c r="K58" s="32" t="str">
        <f>IFERROR(slachtdatum-G58-1,"")</f>
        <v/>
      </c>
      <c r="L58" s="27"/>
      <c r="M58" s="2"/>
      <c r="N58" s="2"/>
      <c r="O58" s="2"/>
      <c r="P58" s="4"/>
      <c r="Q58" s="2"/>
    </row>
    <row r="59" spans="1:19" ht="15" customHeight="1" x14ac:dyDescent="0.25">
      <c r="A59" s="243"/>
      <c r="B59" s="244"/>
      <c r="C59" s="244"/>
      <c r="D59" s="245"/>
      <c r="E59" s="126"/>
      <c r="F59" s="126"/>
      <c r="G59" s="126"/>
      <c r="H59" s="246"/>
      <c r="I59" s="245"/>
      <c r="J59" s="127"/>
      <c r="K59" s="32"/>
      <c r="L59" s="27"/>
      <c r="M59" s="2"/>
      <c r="N59" s="2"/>
      <c r="O59" s="2"/>
      <c r="P59" s="4"/>
      <c r="Q59" s="2"/>
    </row>
    <row r="60" spans="1:19" ht="15" customHeight="1" x14ac:dyDescent="0.25">
      <c r="A60" s="243"/>
      <c r="B60" s="244"/>
      <c r="C60" s="244"/>
      <c r="D60" s="245"/>
      <c r="E60" s="126"/>
      <c r="F60" s="126"/>
      <c r="G60" s="126"/>
      <c r="H60" s="246"/>
      <c r="I60" s="245"/>
      <c r="J60" s="127"/>
      <c r="K60" s="32"/>
      <c r="L60" s="27"/>
      <c r="M60" s="2"/>
      <c r="N60" s="2"/>
      <c r="O60" s="2"/>
      <c r="P60" s="4"/>
      <c r="Q60" s="2"/>
    </row>
    <row r="61" spans="1:19" ht="15" customHeight="1" x14ac:dyDescent="0.25">
      <c r="A61" s="243"/>
      <c r="B61" s="244"/>
      <c r="C61" s="244"/>
      <c r="D61" s="245"/>
      <c r="E61" s="126"/>
      <c r="F61" s="126"/>
      <c r="G61" s="126"/>
      <c r="H61" s="246"/>
      <c r="I61" s="245"/>
      <c r="J61" s="127"/>
      <c r="K61" s="32"/>
      <c r="L61" s="27"/>
      <c r="M61" s="2"/>
      <c r="N61" s="2"/>
      <c r="O61" s="2"/>
      <c r="P61" s="4"/>
      <c r="Q61" s="2"/>
    </row>
    <row r="62" spans="1:19" ht="15" customHeight="1" x14ac:dyDescent="0.25">
      <c r="A62" s="228" t="s">
        <v>296</v>
      </c>
      <c r="B62" s="229"/>
      <c r="C62" s="229"/>
      <c r="D62" s="229"/>
      <c r="E62" s="229"/>
      <c r="F62" s="229"/>
      <c r="G62" s="229"/>
      <c r="H62" s="229"/>
      <c r="I62" s="229"/>
      <c r="J62" s="230"/>
      <c r="K62" s="21"/>
      <c r="L62" s="27"/>
      <c r="M62" s="2"/>
      <c r="N62" s="2"/>
      <c r="O62" s="2"/>
      <c r="P62" s="4"/>
      <c r="Q62" s="2"/>
    </row>
    <row r="63" spans="1:19" ht="15" customHeight="1" x14ac:dyDescent="0.25">
      <c r="A63" s="300" t="s">
        <v>331</v>
      </c>
      <c r="B63" s="301"/>
      <c r="C63" s="301"/>
      <c r="D63" s="301"/>
      <c r="E63" s="302"/>
      <c r="F63" s="160" t="s">
        <v>496</v>
      </c>
      <c r="G63" s="160"/>
      <c r="H63" s="160"/>
      <c r="I63" s="160"/>
      <c r="J63" s="161"/>
      <c r="K63" s="92"/>
      <c r="L63" s="46"/>
      <c r="M63" s="1"/>
      <c r="N63" s="2"/>
      <c r="O63" s="2"/>
      <c r="P63" s="4"/>
      <c r="Q63" s="2"/>
    </row>
    <row r="64" spans="1:19" ht="15" customHeight="1" x14ac:dyDescent="0.25">
      <c r="A64" s="73" t="s">
        <v>332</v>
      </c>
      <c r="B64" s="80"/>
      <c r="C64" s="101"/>
      <c r="D64" s="101"/>
      <c r="E64" s="72"/>
      <c r="F64" s="195"/>
      <c r="G64" s="196"/>
      <c r="H64" s="196"/>
      <c r="I64" s="196"/>
      <c r="J64" s="197"/>
      <c r="K64" s="92"/>
      <c r="L64" s="88"/>
      <c r="N64" s="2"/>
      <c r="O64" s="2"/>
      <c r="P64" s="4"/>
      <c r="Q64" s="2"/>
    </row>
    <row r="65" spans="1:17" ht="15" customHeight="1" x14ac:dyDescent="0.25">
      <c r="A65" s="299" t="s">
        <v>365</v>
      </c>
      <c r="B65" s="303"/>
      <c r="C65" s="236"/>
      <c r="D65" s="237"/>
      <c r="E65" s="238"/>
      <c r="F65" s="289"/>
      <c r="G65" s="290"/>
      <c r="H65" s="290"/>
      <c r="I65" s="290"/>
      <c r="J65" s="291"/>
      <c r="K65" s="92"/>
      <c r="L65" s="88"/>
      <c r="N65" s="2"/>
      <c r="O65" s="2"/>
      <c r="P65" s="2"/>
      <c r="Q65" s="2"/>
    </row>
    <row r="66" spans="1:17" ht="26.25" customHeight="1" x14ac:dyDescent="0.25">
      <c r="A66" s="70" t="s">
        <v>402</v>
      </c>
      <c r="B66" s="154"/>
      <c r="C66" s="154"/>
      <c r="D66" s="154"/>
      <c r="E66" s="154"/>
      <c r="F66" s="198"/>
      <c r="G66" s="199"/>
      <c r="H66" s="199"/>
      <c r="I66" s="199"/>
      <c r="J66" s="200"/>
      <c r="K66" s="92"/>
      <c r="L66" s="88"/>
      <c r="N66" s="2"/>
      <c r="O66" s="2"/>
      <c r="P66" s="2"/>
      <c r="Q66" s="2"/>
    </row>
    <row r="67" spans="1:17" ht="15" customHeight="1" x14ac:dyDescent="0.25">
      <c r="A67" s="57" t="s">
        <v>344</v>
      </c>
      <c r="B67" s="81"/>
      <c r="C67" s="67"/>
      <c r="D67" s="67"/>
      <c r="E67" s="82"/>
      <c r="F67" s="195"/>
      <c r="G67" s="196"/>
      <c r="H67" s="196"/>
      <c r="I67" s="196"/>
      <c r="J67" s="197"/>
      <c r="K67" s="92"/>
      <c r="L67" s="88"/>
      <c r="N67" s="2"/>
      <c r="O67" s="2"/>
      <c r="P67" s="4"/>
      <c r="Q67" s="2"/>
    </row>
    <row r="68" spans="1:17" ht="15" customHeight="1" x14ac:dyDescent="0.25">
      <c r="A68" s="299" t="s">
        <v>365</v>
      </c>
      <c r="B68" s="174"/>
      <c r="C68" s="236"/>
      <c r="D68" s="237"/>
      <c r="E68" s="238"/>
      <c r="F68" s="289"/>
      <c r="G68" s="290"/>
      <c r="H68" s="290"/>
      <c r="I68" s="290"/>
      <c r="J68" s="291"/>
      <c r="K68" s="92"/>
      <c r="L68" s="88"/>
      <c r="N68" s="2"/>
      <c r="O68" s="2"/>
      <c r="P68" s="4"/>
      <c r="Q68" s="2"/>
    </row>
    <row r="69" spans="1:17" ht="24.75" customHeight="1" x14ac:dyDescent="0.25">
      <c r="A69" s="227" t="s">
        <v>493</v>
      </c>
      <c r="B69" s="227"/>
      <c r="C69" s="227"/>
      <c r="D69" s="227"/>
      <c r="E69" s="227"/>
      <c r="F69" s="227"/>
      <c r="G69" s="227"/>
      <c r="H69" s="239"/>
      <c r="I69" s="239"/>
      <c r="J69" s="239"/>
      <c r="K69" s="92"/>
      <c r="L69" s="88"/>
      <c r="N69" s="2"/>
      <c r="O69" s="2"/>
      <c r="P69" s="4"/>
    </row>
    <row r="70" spans="1:17" s="25" customFormat="1" ht="26.25" customHeight="1" x14ac:dyDescent="0.25">
      <c r="A70" s="259" t="s">
        <v>497</v>
      </c>
      <c r="B70" s="260"/>
      <c r="C70" s="260"/>
      <c r="D70" s="260"/>
      <c r="E70" s="260"/>
      <c r="F70" s="260"/>
      <c r="G70" s="260"/>
      <c r="H70" s="260"/>
      <c r="I70" s="260"/>
      <c r="J70" s="261"/>
      <c r="K70" s="9"/>
      <c r="L70" s="91"/>
      <c r="N70" s="19"/>
      <c r="O70" s="19"/>
      <c r="P70" s="20"/>
    </row>
    <row r="71" spans="1:17" ht="50.4" customHeight="1" x14ac:dyDescent="0.25">
      <c r="A71" s="262"/>
      <c r="B71" s="263"/>
      <c r="C71" s="263"/>
      <c r="D71" s="263"/>
      <c r="E71" s="263"/>
      <c r="F71" s="263"/>
      <c r="G71" s="263"/>
      <c r="H71" s="263"/>
      <c r="I71" s="263"/>
      <c r="J71" s="264"/>
      <c r="K71" s="92"/>
      <c r="L71" s="88"/>
      <c r="N71" s="2"/>
      <c r="O71" s="2"/>
      <c r="P71" s="4"/>
    </row>
    <row r="72" spans="1:17" s="25" customFormat="1" ht="15" customHeight="1" x14ac:dyDescent="0.25">
      <c r="A72" s="218" t="s">
        <v>403</v>
      </c>
      <c r="B72" s="219"/>
      <c r="C72" s="219"/>
      <c r="D72" s="219"/>
      <c r="E72" s="219"/>
      <c r="F72" s="219"/>
      <c r="G72" s="219"/>
      <c r="H72" s="219"/>
      <c r="I72" s="219"/>
      <c r="J72" s="220"/>
      <c r="K72" s="92"/>
      <c r="L72" s="91"/>
      <c r="N72" s="19"/>
      <c r="O72" s="19"/>
      <c r="P72" s="20"/>
      <c r="Q72" s="19"/>
    </row>
    <row r="73" spans="1:17" s="25" customFormat="1" ht="15" customHeight="1" x14ac:dyDescent="0.25">
      <c r="A73" s="35" t="s">
        <v>404</v>
      </c>
      <c r="B73" s="102"/>
      <c r="C73" s="102"/>
      <c r="D73" s="102"/>
      <c r="E73" s="102"/>
      <c r="F73" s="102"/>
      <c r="G73" s="102"/>
      <c r="H73" s="102"/>
      <c r="I73" s="102"/>
      <c r="J73" s="36"/>
      <c r="K73" s="92"/>
      <c r="L73" s="91"/>
      <c r="N73" s="19"/>
      <c r="O73" s="19"/>
      <c r="P73" s="20"/>
      <c r="Q73" s="19"/>
    </row>
    <row r="74" spans="1:17" ht="15" customHeight="1" x14ac:dyDescent="0.25">
      <c r="A74" s="39"/>
      <c r="B74" s="13"/>
      <c r="C74" s="13"/>
      <c r="D74" s="13"/>
      <c r="E74" s="13"/>
      <c r="F74" s="13"/>
      <c r="G74" s="13"/>
      <c r="H74" s="13"/>
      <c r="I74" s="13"/>
      <c r="J74" s="43"/>
      <c r="K74" s="92"/>
      <c r="L74" s="88"/>
      <c r="N74" s="2"/>
      <c r="O74" s="2"/>
      <c r="P74" s="4"/>
      <c r="Q74" s="2"/>
    </row>
    <row r="75" spans="1:17" s="3" customFormat="1" ht="4.5" customHeight="1" x14ac:dyDescent="0.25">
      <c r="A75" s="39"/>
      <c r="B75" s="13"/>
      <c r="C75" s="13"/>
      <c r="D75" s="13"/>
      <c r="E75" s="13"/>
      <c r="F75" s="13"/>
      <c r="G75" s="13"/>
      <c r="H75" s="13"/>
      <c r="I75" s="13"/>
      <c r="J75" s="43"/>
      <c r="K75" s="92"/>
      <c r="L75" s="28"/>
      <c r="N75" s="10"/>
      <c r="O75" s="2"/>
      <c r="P75" s="4"/>
      <c r="Q75" s="2"/>
    </row>
    <row r="76" spans="1:17" s="22" customFormat="1" ht="15" customHeight="1" x14ac:dyDescent="0.25">
      <c r="A76" s="37" t="s">
        <v>405</v>
      </c>
      <c r="B76" s="23"/>
      <c r="C76" s="23"/>
      <c r="D76" s="23"/>
      <c r="E76" s="23"/>
      <c r="F76" s="23"/>
      <c r="G76" s="23"/>
      <c r="H76" s="23"/>
      <c r="I76" s="23"/>
      <c r="J76" s="38"/>
      <c r="K76" s="92"/>
      <c r="L76" s="15"/>
      <c r="N76" s="19"/>
      <c r="O76" s="19"/>
      <c r="P76" s="20"/>
      <c r="Q76" s="19"/>
    </row>
    <row r="77" spans="1:17" s="3" customFormat="1" ht="15" customHeight="1" x14ac:dyDescent="0.25">
      <c r="A77" s="39"/>
      <c r="B77" s="13"/>
      <c r="C77" s="13"/>
      <c r="D77" s="13"/>
      <c r="E77" s="13"/>
      <c r="F77" s="13"/>
      <c r="G77" s="13"/>
      <c r="H77" s="13"/>
      <c r="I77" s="13"/>
      <c r="J77" s="43"/>
      <c r="K77" s="92"/>
      <c r="L77" s="28"/>
      <c r="N77" s="2"/>
      <c r="O77" s="2"/>
      <c r="P77" s="4"/>
      <c r="Q77" s="2"/>
    </row>
    <row r="78" spans="1:17" s="3" customFormat="1" ht="5.25" customHeight="1" x14ac:dyDescent="0.25">
      <c r="A78" s="39"/>
      <c r="B78" s="13"/>
      <c r="C78" s="13"/>
      <c r="D78" s="13"/>
      <c r="E78" s="13"/>
      <c r="F78" s="13"/>
      <c r="G78" s="13"/>
      <c r="H78" s="13"/>
      <c r="I78" s="13"/>
      <c r="J78" s="43"/>
      <c r="K78" s="92"/>
      <c r="L78" s="28"/>
      <c r="N78" s="2"/>
      <c r="O78" s="2"/>
      <c r="P78" s="4"/>
      <c r="Q78" s="2"/>
    </row>
    <row r="79" spans="1:17" s="22" customFormat="1" ht="15" customHeight="1" x14ac:dyDescent="0.25">
      <c r="A79" s="37" t="s">
        <v>504</v>
      </c>
      <c r="B79" s="23"/>
      <c r="C79" s="23"/>
      <c r="D79" s="23"/>
      <c r="E79" s="23"/>
      <c r="F79" s="23"/>
      <c r="G79" s="23"/>
      <c r="H79" s="23"/>
      <c r="I79" s="23"/>
      <c r="J79" s="38"/>
      <c r="K79" s="92"/>
      <c r="L79" s="15"/>
      <c r="N79" s="19"/>
      <c r="O79" s="19"/>
      <c r="P79" s="20"/>
      <c r="Q79" s="19"/>
    </row>
    <row r="80" spans="1:17" s="3" customFormat="1" ht="15" customHeight="1" x14ac:dyDescent="0.25">
      <c r="A80" s="39"/>
      <c r="B80" s="13"/>
      <c r="C80" s="13"/>
      <c r="D80" s="13"/>
      <c r="E80" s="13"/>
      <c r="F80" s="13"/>
      <c r="G80" s="13"/>
      <c r="H80" s="13"/>
      <c r="I80" s="13"/>
      <c r="J80" s="43"/>
      <c r="K80" s="92"/>
      <c r="L80" s="28"/>
      <c r="N80" s="2"/>
      <c r="O80" s="2"/>
      <c r="P80" s="4"/>
      <c r="Q80" s="2"/>
    </row>
    <row r="81" spans="1:17" s="3" customFormat="1" ht="15" customHeight="1" x14ac:dyDescent="0.25">
      <c r="A81" s="39"/>
      <c r="B81" s="13"/>
      <c r="C81" s="13"/>
      <c r="D81" s="13"/>
      <c r="E81" s="13"/>
      <c r="F81" s="13"/>
      <c r="G81" s="13"/>
      <c r="H81" s="13"/>
      <c r="I81" s="13"/>
      <c r="J81" s="43"/>
      <c r="K81" s="92"/>
      <c r="L81" s="28"/>
      <c r="N81" s="2"/>
      <c r="O81" s="2"/>
      <c r="P81" s="4"/>
      <c r="Q81" s="2"/>
    </row>
    <row r="82" spans="1:17" s="25" customFormat="1" ht="15" customHeight="1" x14ac:dyDescent="0.25">
      <c r="A82" s="296" t="s">
        <v>290</v>
      </c>
      <c r="B82" s="297"/>
      <c r="C82" s="297"/>
      <c r="D82" s="297"/>
      <c r="E82" s="297"/>
      <c r="F82" s="297"/>
      <c r="G82" s="297"/>
      <c r="H82" s="297"/>
      <c r="I82" s="297"/>
      <c r="J82" s="298"/>
      <c r="K82" s="92"/>
      <c r="L82" s="91"/>
      <c r="N82" s="19"/>
      <c r="O82" s="19"/>
      <c r="P82" s="20"/>
      <c r="Q82" s="19"/>
    </row>
    <row r="83" spans="1:17" ht="15" customHeight="1" x14ac:dyDescent="0.25">
      <c r="A83" s="268" t="s">
        <v>291</v>
      </c>
      <c r="B83" s="269"/>
      <c r="C83" s="269"/>
      <c r="D83" s="269"/>
      <c r="E83" s="13"/>
      <c r="F83" s="13"/>
      <c r="G83" s="13"/>
      <c r="H83" s="252"/>
      <c r="I83" s="252"/>
      <c r="J83" s="253"/>
      <c r="K83" s="92"/>
      <c r="L83" s="88"/>
      <c r="N83" s="2"/>
      <c r="O83" s="2"/>
      <c r="P83" s="4"/>
      <c r="Q83" s="2"/>
    </row>
    <row r="84" spans="1:17" ht="15" customHeight="1" x14ac:dyDescent="0.25">
      <c r="A84" s="39"/>
      <c r="B84" s="13"/>
      <c r="C84" s="13"/>
      <c r="D84" s="13"/>
      <c r="E84" s="13"/>
      <c r="F84" s="13"/>
      <c r="G84" s="13"/>
      <c r="H84" s="13"/>
      <c r="I84" s="13"/>
      <c r="J84" s="43"/>
      <c r="K84" s="92"/>
      <c r="L84" s="88"/>
      <c r="N84" s="2"/>
      <c r="O84" s="2"/>
      <c r="P84" s="4"/>
      <c r="Q84" s="2"/>
    </row>
    <row r="85" spans="1:17" ht="15" customHeight="1" x14ac:dyDescent="0.25">
      <c r="A85" s="268" t="s">
        <v>292</v>
      </c>
      <c r="B85" s="269"/>
      <c r="C85" s="269"/>
      <c r="D85" s="269"/>
      <c r="E85" s="13"/>
      <c r="F85" s="13"/>
      <c r="G85" s="13"/>
      <c r="H85" s="252"/>
      <c r="I85" s="252"/>
      <c r="J85" s="253"/>
      <c r="K85" s="92"/>
      <c r="L85" s="88"/>
      <c r="N85" s="2"/>
      <c r="O85" s="2"/>
      <c r="P85" s="4"/>
      <c r="Q85" s="2"/>
    </row>
    <row r="86" spans="1:17" ht="15" customHeight="1" x14ac:dyDescent="0.25">
      <c r="A86" s="65"/>
      <c r="B86" s="103"/>
      <c r="C86" s="103"/>
      <c r="D86" s="103"/>
      <c r="E86" s="13"/>
      <c r="F86" s="13"/>
      <c r="G86" s="13"/>
      <c r="H86" s="13"/>
      <c r="I86" s="13"/>
      <c r="J86" s="43"/>
      <c r="K86" s="92"/>
      <c r="L86" s="88"/>
      <c r="N86" s="2"/>
      <c r="O86" s="2"/>
      <c r="P86" s="4"/>
      <c r="Q86" s="2"/>
    </row>
    <row r="87" spans="1:17" ht="15" customHeight="1" x14ac:dyDescent="0.25">
      <c r="A87" s="268" t="s">
        <v>293</v>
      </c>
      <c r="B87" s="269"/>
      <c r="C87" s="269"/>
      <c r="D87" s="269"/>
      <c r="E87" s="13"/>
      <c r="F87" s="13"/>
      <c r="G87" s="13"/>
      <c r="H87" s="252"/>
      <c r="I87" s="252"/>
      <c r="J87" s="253"/>
      <c r="K87" s="92"/>
      <c r="L87" s="88"/>
      <c r="N87" s="2"/>
      <c r="O87" s="2"/>
      <c r="P87" s="4"/>
      <c r="Q87" s="2"/>
    </row>
    <row r="88" spans="1:17" ht="15" customHeight="1" x14ac:dyDescent="0.25">
      <c r="A88" s="65"/>
      <c r="B88" s="103"/>
      <c r="C88" s="103"/>
      <c r="D88" s="103"/>
      <c r="E88" s="13"/>
      <c r="F88" s="13"/>
      <c r="G88" s="13"/>
      <c r="H88" s="13"/>
      <c r="I88" s="13"/>
      <c r="J88" s="43"/>
      <c r="K88" s="92"/>
      <c r="L88" s="88"/>
      <c r="N88" s="2"/>
      <c r="O88" s="2"/>
      <c r="P88" s="4"/>
      <c r="Q88" s="2"/>
    </row>
    <row r="89" spans="1:17" s="25" customFormat="1" ht="15" customHeight="1" x14ac:dyDescent="0.25">
      <c r="A89" s="296" t="s">
        <v>366</v>
      </c>
      <c r="B89" s="297"/>
      <c r="C89" s="297"/>
      <c r="D89" s="297"/>
      <c r="E89" s="297"/>
      <c r="F89" s="297"/>
      <c r="G89" s="297"/>
      <c r="H89" s="297"/>
      <c r="I89" s="297"/>
      <c r="J89" s="298"/>
      <c r="K89" s="92"/>
      <c r="L89" s="91"/>
      <c r="N89" s="19"/>
      <c r="O89" s="19"/>
      <c r="P89" s="20"/>
      <c r="Q89" s="19"/>
    </row>
    <row r="90" spans="1:17" ht="15" customHeight="1" x14ac:dyDescent="0.25">
      <c r="A90" s="268" t="s">
        <v>367</v>
      </c>
      <c r="B90" s="269"/>
      <c r="C90" s="269"/>
      <c r="D90" s="269"/>
      <c r="E90" s="13"/>
      <c r="F90" s="13"/>
      <c r="G90" s="13"/>
      <c r="H90" s="252"/>
      <c r="I90" s="252"/>
      <c r="J90" s="253"/>
      <c r="K90" s="92"/>
      <c r="L90" s="88"/>
      <c r="N90" s="2"/>
      <c r="O90" s="2"/>
      <c r="P90" s="4"/>
      <c r="Q90" s="2"/>
    </row>
    <row r="91" spans="1:17" ht="15" customHeight="1" x14ac:dyDescent="0.25">
      <c r="A91" s="39"/>
      <c r="B91" s="13"/>
      <c r="C91" s="13"/>
      <c r="D91" s="13"/>
      <c r="E91" s="13"/>
      <c r="F91" s="13"/>
      <c r="G91" s="13"/>
      <c r="H91" s="13"/>
      <c r="I91" s="13"/>
      <c r="J91" s="43"/>
      <c r="K91" s="92"/>
      <c r="L91" s="88"/>
      <c r="N91" s="2"/>
      <c r="O91" s="2"/>
      <c r="P91" s="4"/>
      <c r="Q91" s="2"/>
    </row>
    <row r="92" spans="1:17" ht="15" customHeight="1" x14ac:dyDescent="0.25">
      <c r="A92" s="268" t="s">
        <v>368</v>
      </c>
      <c r="B92" s="269"/>
      <c r="C92" s="269"/>
      <c r="D92" s="269"/>
      <c r="E92" s="13"/>
      <c r="F92" s="13"/>
      <c r="G92" s="13"/>
      <c r="H92" s="252"/>
      <c r="I92" s="252"/>
      <c r="J92" s="253"/>
      <c r="K92" s="92"/>
      <c r="L92" s="88"/>
      <c r="N92" s="2"/>
      <c r="O92" s="2"/>
      <c r="P92" s="4"/>
      <c r="Q92" s="2"/>
    </row>
    <row r="93" spans="1:17" ht="15" customHeight="1" x14ac:dyDescent="0.25">
      <c r="A93" s="65"/>
      <c r="B93" s="103"/>
      <c r="C93" s="103"/>
      <c r="D93" s="103"/>
      <c r="E93" s="13"/>
      <c r="F93" s="13"/>
      <c r="G93" s="13"/>
      <c r="H93" s="13"/>
      <c r="I93" s="13"/>
      <c r="J93" s="43"/>
      <c r="K93" s="92"/>
      <c r="L93" s="88"/>
      <c r="N93" s="2"/>
      <c r="O93" s="2"/>
      <c r="P93" s="4"/>
      <c r="Q93" s="2"/>
    </row>
    <row r="94" spans="1:17" ht="15" customHeight="1" x14ac:dyDescent="0.25">
      <c r="A94" s="268" t="s">
        <v>369</v>
      </c>
      <c r="B94" s="269"/>
      <c r="C94" s="269"/>
      <c r="D94" s="269"/>
      <c r="E94" s="13"/>
      <c r="F94" s="13"/>
      <c r="G94" s="13"/>
      <c r="H94" s="252"/>
      <c r="I94" s="252"/>
      <c r="J94" s="253"/>
      <c r="K94" s="92"/>
      <c r="L94" s="88"/>
      <c r="N94" s="2"/>
      <c r="O94" s="2"/>
      <c r="P94" s="4"/>
      <c r="Q94" s="2"/>
    </row>
    <row r="95" spans="1:17" ht="15" customHeight="1" x14ac:dyDescent="0.25">
      <c r="A95" s="65"/>
      <c r="B95" s="103"/>
      <c r="C95" s="103"/>
      <c r="D95" s="103"/>
      <c r="E95" s="13"/>
      <c r="F95" s="13"/>
      <c r="G95" s="13"/>
      <c r="H95" s="13"/>
      <c r="I95" s="13"/>
      <c r="J95" s="43"/>
      <c r="K95" s="92"/>
      <c r="L95" s="88"/>
      <c r="N95" s="2"/>
      <c r="O95" s="2"/>
      <c r="P95" s="4"/>
      <c r="Q95" s="2"/>
    </row>
    <row r="96" spans="1:17" s="25" customFormat="1" ht="15" customHeight="1" x14ac:dyDescent="0.25">
      <c r="A96" s="270" t="s">
        <v>290</v>
      </c>
      <c r="B96" s="271"/>
      <c r="C96" s="271"/>
      <c r="D96" s="271"/>
      <c r="E96" s="271"/>
      <c r="F96" s="271"/>
      <c r="G96" s="271"/>
      <c r="H96" s="271"/>
      <c r="I96" s="271"/>
      <c r="J96" s="272"/>
      <c r="K96" s="24"/>
      <c r="L96" s="91"/>
      <c r="N96" s="19"/>
      <c r="O96" s="19"/>
      <c r="P96" s="20"/>
      <c r="Q96" s="19"/>
    </row>
    <row r="97" spans="1:19" ht="15" customHeight="1" x14ac:dyDescent="0.25">
      <c r="A97" s="273" t="s">
        <v>294</v>
      </c>
      <c r="B97" s="274"/>
      <c r="C97" s="274"/>
      <c r="D97" s="274"/>
      <c r="E97" s="13"/>
      <c r="F97" s="13"/>
      <c r="G97" s="13"/>
      <c r="H97" s="252"/>
      <c r="I97" s="252"/>
      <c r="J97" s="253"/>
      <c r="K97" s="92"/>
      <c r="L97" s="88"/>
      <c r="N97" s="2"/>
      <c r="O97" s="2"/>
      <c r="P97" s="4"/>
      <c r="Q97" s="2"/>
    </row>
    <row r="98" spans="1:19" ht="15" customHeight="1" x14ac:dyDescent="0.25">
      <c r="A98" s="275"/>
      <c r="B98" s="269"/>
      <c r="C98" s="269"/>
      <c r="D98" s="269"/>
      <c r="E98" s="13"/>
      <c r="F98" s="13"/>
      <c r="G98" s="13"/>
      <c r="H98" s="13"/>
      <c r="I98" s="13"/>
      <c r="J98" s="43"/>
      <c r="K98" s="92"/>
      <c r="L98" s="88"/>
      <c r="N98" s="2"/>
      <c r="O98" s="2"/>
      <c r="P98" s="4"/>
      <c r="Q98" s="2"/>
    </row>
    <row r="99" spans="1:19" ht="15" customHeight="1" x14ac:dyDescent="0.25">
      <c r="A99" s="277" t="s">
        <v>489</v>
      </c>
      <c r="B99" s="278"/>
      <c r="C99" s="278"/>
      <c r="D99" s="278"/>
      <c r="E99" s="13"/>
      <c r="F99" s="13"/>
      <c r="G99" s="13"/>
      <c r="H99" s="175"/>
      <c r="I99" s="175"/>
      <c r="J99" s="258"/>
      <c r="K99" s="92"/>
      <c r="L99" s="88"/>
      <c r="N99" s="2"/>
      <c r="O99" s="2"/>
      <c r="P99" s="4"/>
      <c r="Q99" s="2"/>
    </row>
    <row r="100" spans="1:19" ht="19.5" customHeight="1" x14ac:dyDescent="0.25">
      <c r="A100" s="277"/>
      <c r="B100" s="278"/>
      <c r="C100" s="278"/>
      <c r="D100" s="278"/>
      <c r="E100" s="13"/>
      <c r="F100" s="13"/>
      <c r="G100" s="13"/>
      <c r="H100" s="175"/>
      <c r="I100" s="175"/>
      <c r="J100" s="258"/>
      <c r="K100" s="92"/>
      <c r="L100" s="88"/>
      <c r="N100" s="2"/>
      <c r="O100" s="2"/>
      <c r="P100" s="4"/>
      <c r="Q100" s="2"/>
    </row>
    <row r="101" spans="1:19" ht="48" customHeight="1" x14ac:dyDescent="0.25">
      <c r="A101" s="256" t="s">
        <v>490</v>
      </c>
      <c r="B101" s="257"/>
      <c r="C101" s="257"/>
      <c r="D101" s="257"/>
      <c r="E101" s="257"/>
      <c r="F101" s="257"/>
      <c r="G101" s="257"/>
      <c r="H101" s="257"/>
      <c r="I101" s="257"/>
      <c r="J101" s="276"/>
      <c r="K101" s="92"/>
      <c r="L101" s="88"/>
      <c r="N101" s="2"/>
      <c r="O101" s="2"/>
      <c r="P101" s="4"/>
    </row>
    <row r="102" spans="1:19" s="26" customFormat="1" ht="22.5" customHeight="1" x14ac:dyDescent="0.2">
      <c r="A102" s="265" t="s">
        <v>487</v>
      </c>
      <c r="B102" s="266"/>
      <c r="C102" s="266"/>
      <c r="D102" s="266"/>
      <c r="E102" s="266"/>
      <c r="F102" s="266"/>
      <c r="G102" s="266"/>
      <c r="H102" s="266"/>
      <c r="I102" s="266"/>
      <c r="J102" s="267"/>
      <c r="K102" s="41"/>
      <c r="L102" s="42"/>
      <c r="N102" s="18"/>
      <c r="O102" s="18"/>
      <c r="P102" s="17"/>
    </row>
    <row r="103" spans="1:19" s="12" customFormat="1" ht="15" customHeight="1" x14ac:dyDescent="0.25">
      <c r="A103" s="39" t="s">
        <v>488</v>
      </c>
      <c r="B103" s="13"/>
      <c r="C103" s="13"/>
      <c r="D103" s="13"/>
      <c r="E103" s="13"/>
      <c r="F103" s="13"/>
      <c r="G103" s="13"/>
      <c r="H103" s="13"/>
      <c r="I103" s="13"/>
      <c r="J103" s="43"/>
      <c r="K103" s="44"/>
      <c r="L103" s="13"/>
      <c r="M103" s="13"/>
      <c r="N103" s="13"/>
      <c r="O103" s="13"/>
      <c r="P103" s="13"/>
      <c r="Q103" s="13"/>
      <c r="R103" s="13"/>
      <c r="S103" s="13"/>
    </row>
    <row r="104" spans="1:19" s="1" customFormat="1" ht="15" customHeight="1" x14ac:dyDescent="0.2">
      <c r="A104" s="39" t="s">
        <v>333</v>
      </c>
      <c r="B104" s="13"/>
      <c r="C104" s="26"/>
      <c r="D104" s="13"/>
      <c r="E104" s="195"/>
      <c r="F104" s="250"/>
      <c r="G104" s="104" t="s">
        <v>46</v>
      </c>
      <c r="H104" s="252"/>
      <c r="I104" s="252"/>
      <c r="J104" s="253"/>
      <c r="K104" s="45"/>
      <c r="L104" s="46"/>
      <c r="N104" s="16"/>
      <c r="O104" s="16"/>
      <c r="P104" s="14"/>
    </row>
    <row r="105" spans="1:19" s="1" customFormat="1" ht="15" customHeight="1" x14ac:dyDescent="0.2">
      <c r="A105" s="47"/>
      <c r="B105" s="105"/>
      <c r="C105" s="105"/>
      <c r="D105" s="105"/>
      <c r="E105" s="198"/>
      <c r="F105" s="251"/>
      <c r="G105" s="105"/>
      <c r="H105" s="105"/>
      <c r="I105" s="105"/>
      <c r="J105" s="43"/>
      <c r="K105" s="45"/>
      <c r="L105" s="46"/>
      <c r="N105" s="16"/>
      <c r="O105" s="16"/>
      <c r="P105" s="14"/>
    </row>
    <row r="106" spans="1:19" s="26" customFormat="1" ht="15" customHeight="1" x14ac:dyDescent="0.2">
      <c r="A106" s="247" t="s">
        <v>49</v>
      </c>
      <c r="B106" s="248"/>
      <c r="C106" s="248"/>
      <c r="D106" s="248"/>
      <c r="E106" s="248"/>
      <c r="F106" s="248"/>
      <c r="G106" s="248"/>
      <c r="H106" s="248"/>
      <c r="I106" s="248"/>
      <c r="J106" s="249"/>
      <c r="K106" s="45"/>
      <c r="L106" s="42"/>
      <c r="N106" s="18"/>
      <c r="O106" s="18"/>
      <c r="P106" s="17"/>
    </row>
    <row r="107" spans="1:19" s="1" customFormat="1" ht="15" customHeight="1" x14ac:dyDescent="0.2">
      <c r="A107" s="35" t="s">
        <v>349</v>
      </c>
      <c r="B107" s="102"/>
      <c r="C107" s="102"/>
      <c r="D107" s="102"/>
      <c r="E107" s="102"/>
      <c r="F107" s="102"/>
      <c r="G107" s="102"/>
      <c r="H107" s="102"/>
      <c r="I107" s="102"/>
      <c r="J107" s="36"/>
      <c r="K107" s="45"/>
      <c r="L107" s="46"/>
      <c r="N107" s="16"/>
      <c r="O107" s="16"/>
      <c r="P107" s="14"/>
    </row>
    <row r="108" spans="1:19" s="1" customFormat="1" ht="15" customHeight="1" x14ac:dyDescent="0.2">
      <c r="A108" s="254" t="s">
        <v>334</v>
      </c>
      <c r="B108" s="255"/>
      <c r="C108" s="255"/>
      <c r="D108" s="106"/>
      <c r="E108" s="195"/>
      <c r="F108" s="250"/>
      <c r="G108" s="107" t="s">
        <v>46</v>
      </c>
      <c r="H108" s="252"/>
      <c r="I108" s="252"/>
      <c r="J108" s="253"/>
      <c r="K108" s="45"/>
      <c r="L108" s="46"/>
      <c r="N108" s="16"/>
      <c r="O108" s="16"/>
      <c r="P108" s="14"/>
    </row>
    <row r="109" spans="1:19" s="1" customFormat="1" ht="15" customHeight="1" x14ac:dyDescent="0.2">
      <c r="A109" s="256"/>
      <c r="B109" s="257"/>
      <c r="C109" s="257"/>
      <c r="D109" s="13"/>
      <c r="E109" s="198"/>
      <c r="F109" s="251"/>
      <c r="G109" s="106"/>
      <c r="H109" s="106"/>
      <c r="I109" s="106"/>
      <c r="J109" s="43"/>
      <c r="K109" s="45"/>
      <c r="L109" s="46"/>
      <c r="N109" s="16"/>
      <c r="O109" s="16"/>
      <c r="P109" s="14"/>
    </row>
    <row r="110" spans="1:19" s="26" customFormat="1" ht="15" customHeight="1" x14ac:dyDescent="0.2">
      <c r="A110" s="247" t="s">
        <v>47</v>
      </c>
      <c r="B110" s="248"/>
      <c r="C110" s="248"/>
      <c r="D110" s="248"/>
      <c r="E110" s="248"/>
      <c r="F110" s="248"/>
      <c r="G110" s="248"/>
      <c r="H110" s="248"/>
      <c r="I110" s="248"/>
      <c r="J110" s="249"/>
      <c r="K110" s="45"/>
      <c r="L110" s="42"/>
      <c r="N110" s="18"/>
      <c r="O110" s="18"/>
      <c r="P110" s="17"/>
    </row>
    <row r="111" spans="1:19" s="1" customFormat="1" ht="15" customHeight="1" x14ac:dyDescent="0.2">
      <c r="A111" s="35" t="s">
        <v>335</v>
      </c>
      <c r="B111" s="106"/>
      <c r="C111" s="106"/>
      <c r="D111" s="106"/>
      <c r="E111" s="195"/>
      <c r="F111" s="250"/>
      <c r="G111" s="107" t="s">
        <v>46</v>
      </c>
      <c r="H111" s="294"/>
      <c r="I111" s="294"/>
      <c r="J111" s="295"/>
      <c r="K111" s="45"/>
      <c r="L111" s="46"/>
      <c r="N111" s="16"/>
      <c r="O111" s="16"/>
      <c r="P111" s="14"/>
    </row>
    <row r="112" spans="1:19" s="1" customFormat="1" ht="15" customHeight="1" thickBot="1" x14ac:dyDescent="0.25">
      <c r="A112" s="48"/>
      <c r="B112" s="49"/>
      <c r="C112" s="49"/>
      <c r="D112" s="49"/>
      <c r="E112" s="292"/>
      <c r="F112" s="293"/>
      <c r="G112" s="49"/>
      <c r="H112" s="49"/>
      <c r="I112" s="49"/>
      <c r="J112" s="50"/>
      <c r="K112" s="51"/>
      <c r="L112" s="46"/>
      <c r="N112" s="16"/>
      <c r="O112" s="16"/>
      <c r="P112" s="14"/>
    </row>
    <row r="113" spans="1:17" ht="15" customHeight="1" x14ac:dyDescent="0.25">
      <c r="N113" s="2"/>
      <c r="O113" s="2"/>
      <c r="P113" s="4"/>
    </row>
    <row r="114" spans="1:17" ht="15" customHeight="1" x14ac:dyDescent="0.25">
      <c r="N114" s="2"/>
      <c r="O114" s="2"/>
      <c r="P114" s="4"/>
    </row>
    <row r="115" spans="1:17" x14ac:dyDescent="0.25">
      <c r="G115" s="6"/>
      <c r="H115" s="72"/>
      <c r="I115" s="72"/>
      <c r="N115" s="2"/>
      <c r="O115" s="2"/>
      <c r="P115" s="4"/>
    </row>
    <row r="116" spans="1:17" x14ac:dyDescent="0.25">
      <c r="G116" s="72"/>
      <c r="H116" s="72"/>
      <c r="I116" s="72"/>
      <c r="N116" s="2"/>
      <c r="O116" s="2"/>
      <c r="P116" s="4"/>
    </row>
    <row r="117" spans="1:17" x14ac:dyDescent="0.25">
      <c r="A117" s="83"/>
      <c r="B117" s="83"/>
      <c r="C117" s="83"/>
      <c r="D117" s="83"/>
      <c r="E117" s="83"/>
      <c r="F117" s="83"/>
      <c r="G117" s="83"/>
      <c r="H117" s="83"/>
      <c r="I117" s="83"/>
      <c r="N117" s="2"/>
      <c r="O117" s="2"/>
      <c r="P117" s="4"/>
    </row>
    <row r="118" spans="1:17" x14ac:dyDescent="0.25">
      <c r="A118" s="19"/>
      <c r="B118" s="18"/>
      <c r="C118" s="18"/>
      <c r="D118" s="18"/>
      <c r="E118" s="18"/>
      <c r="F118" s="18"/>
      <c r="G118" s="84"/>
      <c r="H118" s="18"/>
      <c r="I118" s="18"/>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Xn98HWG7fYoeSoEO6DM4bj0z6KGbLralfCj0buQv0x414LURn6vV69YiJ9ihXvo37O2dWW6ZxMd328vDc7nLYw==" saltValue="VIIZFYpkUgUZ+W9n0uJrEw==" spinCount="100000" sheet="1" formatCells="0" formatColumns="0" formatRows="0" insertColumns="0" insertRows="0" insertHyperlinks="0" deleteColumns="0" deleteRows="0" sort="0" autoFilter="0" pivotTables="0"/>
  <mergeCells count="155">
    <mergeCell ref="A110:J110"/>
    <mergeCell ref="E111:F112"/>
    <mergeCell ref="H111:J111"/>
    <mergeCell ref="A102:J102"/>
    <mergeCell ref="E104:F105"/>
    <mergeCell ref="H104:J104"/>
    <mergeCell ref="A106:J106"/>
    <mergeCell ref="A108:C109"/>
    <mergeCell ref="E108:F109"/>
    <mergeCell ref="H108:J108"/>
    <mergeCell ref="A96:J96"/>
    <mergeCell ref="A97:D98"/>
    <mergeCell ref="H97:J97"/>
    <mergeCell ref="A99:D100"/>
    <mergeCell ref="H99:J100"/>
    <mergeCell ref="A101:J101"/>
    <mergeCell ref="A89:J89"/>
    <mergeCell ref="A90:D90"/>
    <mergeCell ref="H90:J90"/>
    <mergeCell ref="A92:D92"/>
    <mergeCell ref="H92:J92"/>
    <mergeCell ref="A94:D94"/>
    <mergeCell ref="H94:J94"/>
    <mergeCell ref="A83:D83"/>
    <mergeCell ref="H83:J83"/>
    <mergeCell ref="A85:D85"/>
    <mergeCell ref="H85:J85"/>
    <mergeCell ref="A87:D87"/>
    <mergeCell ref="H87:J87"/>
    <mergeCell ref="A69:G69"/>
    <mergeCell ref="H69:J69"/>
    <mergeCell ref="A70:J70"/>
    <mergeCell ref="A71:J71"/>
    <mergeCell ref="A72:J72"/>
    <mergeCell ref="A82:J82"/>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57:D57"/>
    <mergeCell ref="H57:I57"/>
    <mergeCell ref="A58:D58"/>
    <mergeCell ref="H58:I58"/>
    <mergeCell ref="A59:D59"/>
    <mergeCell ref="H59:I59"/>
    <mergeCell ref="J52:J53"/>
    <mergeCell ref="A54:D54"/>
    <mergeCell ref="H54:I54"/>
    <mergeCell ref="A55:D55"/>
    <mergeCell ref="H55:I55"/>
    <mergeCell ref="A56:D56"/>
    <mergeCell ref="H56:I56"/>
    <mergeCell ref="A49:J49"/>
    <mergeCell ref="A50:D50"/>
    <mergeCell ref="E50:J50"/>
    <mergeCell ref="A51:J51"/>
    <mergeCell ref="K51:K53"/>
    <mergeCell ref="A52:D53"/>
    <mergeCell ref="E52:E53"/>
    <mergeCell ref="F52:F53"/>
    <mergeCell ref="G52:G53"/>
    <mergeCell ref="H52:I53"/>
    <mergeCell ref="A46:D46"/>
    <mergeCell ref="H46:I46"/>
    <mergeCell ref="A47:D47"/>
    <mergeCell ref="H47:I47"/>
    <mergeCell ref="A48:D48"/>
    <mergeCell ref="H48:I48"/>
    <mergeCell ref="A43:D43"/>
    <mergeCell ref="H43:I43"/>
    <mergeCell ref="A44:D44"/>
    <mergeCell ref="H44:I44"/>
    <mergeCell ref="A45:D45"/>
    <mergeCell ref="H45:I45"/>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33:F33"/>
    <mergeCell ref="I33:J33"/>
    <mergeCell ref="A34:F34"/>
    <mergeCell ref="I34:J34"/>
    <mergeCell ref="A35:F35"/>
    <mergeCell ref="I35:J35"/>
    <mergeCell ref="A30:F30"/>
    <mergeCell ref="I30:J30"/>
    <mergeCell ref="A31:F31"/>
    <mergeCell ref="I31:J31"/>
    <mergeCell ref="A32:F32"/>
    <mergeCell ref="I32:J32"/>
    <mergeCell ref="G7:J7"/>
    <mergeCell ref="B8:E8"/>
    <mergeCell ref="B9:E9"/>
    <mergeCell ref="B11:E11"/>
    <mergeCell ref="G11:J11"/>
    <mergeCell ref="B12:J13"/>
    <mergeCell ref="A28:D28"/>
    <mergeCell ref="E28:J28"/>
    <mergeCell ref="A29:D29"/>
    <mergeCell ref="E29:J29"/>
    <mergeCell ref="B21:E21"/>
    <mergeCell ref="F21:H21"/>
    <mergeCell ref="I21:J21"/>
    <mergeCell ref="B22:E22"/>
    <mergeCell ref="F22:J22"/>
    <mergeCell ref="B23:E23"/>
    <mergeCell ref="F23:H23"/>
    <mergeCell ref="I23:J23"/>
    <mergeCell ref="B24:E24"/>
    <mergeCell ref="F24:H24"/>
    <mergeCell ref="B25:E25"/>
    <mergeCell ref="A1:J1"/>
    <mergeCell ref="A2:J2"/>
    <mergeCell ref="A3:J3"/>
    <mergeCell ref="A4:E4"/>
    <mergeCell ref="L19:N19"/>
    <mergeCell ref="B20:E20"/>
    <mergeCell ref="F20:H20"/>
    <mergeCell ref="I20:J20"/>
    <mergeCell ref="A15:J15"/>
    <mergeCell ref="A16:J16"/>
    <mergeCell ref="A17:D17"/>
    <mergeCell ref="E17:J17"/>
    <mergeCell ref="B18:E18"/>
    <mergeCell ref="F18:H18"/>
    <mergeCell ref="I18:J18"/>
    <mergeCell ref="K4:K13"/>
    <mergeCell ref="B5:E5"/>
    <mergeCell ref="G5:J5"/>
    <mergeCell ref="B6:E6"/>
    <mergeCell ref="G6:J6"/>
    <mergeCell ref="B7:E7"/>
    <mergeCell ref="B19:E19"/>
    <mergeCell ref="F19:H19"/>
    <mergeCell ref="I19:J19"/>
  </mergeCells>
  <conditionalFormatting sqref="H31:H37">
    <cfRule type="expression" dxfId="4" priority="2">
      <formula>IF(B25="","",B25&lt;G21)</formula>
    </cfRule>
  </conditionalFormatting>
  <conditionalFormatting sqref="K2">
    <cfRule type="expression" dxfId="3" priority="1">
      <formula>IF(E1048572="","",E1048572&lt;J1048568)</formula>
    </cfRule>
  </conditionalFormatting>
  <conditionalFormatting sqref="K31:K37">
    <cfRule type="expression" dxfId="2" priority="3">
      <formula>AND($H31&lt;&gt;"",$I31&lt;&gt;"",$K$2&lt;&gt;"",$H31+$I31&gt;=$K$2)</formula>
    </cfRule>
  </conditionalFormatting>
  <conditionalFormatting sqref="K41:K48">
    <cfRule type="expression" dxfId="1" priority="4">
      <formula>AND($F41&lt;&gt;"",$G41&gt;0,$K$2&lt;&gt;"",$F41+$G41&gt;=$K$2)</formula>
    </cfRule>
  </conditionalFormatting>
  <conditionalFormatting sqref="K54:K61">
    <cfRule type="expression" dxfId="0" priority="5">
      <formula>AND($E54&lt;&gt;"",$G54&gt;0,$K$2&lt;&gt;"",$E54+$G54&gt;=$K$2)</formula>
    </cfRule>
  </conditionalFormatting>
  <printOptions horizontalCentered="1"/>
  <pageMargins left="0.25" right="0.25" top="0.75" bottom="0.75" header="0.3" footer="0.3"/>
  <pageSetup paperSize="9" scale="84" fitToHeight="2" orientation="portrait"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1"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20482"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20483"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20484"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20485"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20486"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20487"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20488" r:id="rId11" name="Vervolgkeuzelijst 110">
              <controlPr locked="0" defaultSize="0" autoLine="0" autoPict="0">
                <anchor moveWithCells="1">
                  <from>
                    <xdr:col>6</xdr:col>
                    <xdr:colOff>577850</xdr:colOff>
                    <xdr:row>72</xdr:row>
                    <xdr:rowOff>177800</xdr:rowOff>
                  </from>
                  <to>
                    <xdr:col>9</xdr:col>
                    <xdr:colOff>539750</xdr:colOff>
                    <xdr:row>73</xdr:row>
                    <xdr:rowOff>184150</xdr:rowOff>
                  </to>
                </anchor>
              </controlPr>
            </control>
          </mc:Choice>
        </mc:AlternateContent>
        <mc:AlternateContent xmlns:mc="http://schemas.openxmlformats.org/markup-compatibility/2006">
          <mc:Choice Requires="x14">
            <control shapeId="20489"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20490"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20491"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20492"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20493"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20494"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20495"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20496" r:id="rId19" name="Vervolgkeuzelijst 130">
              <controlPr locked="0" defaultSize="0" autoLine="0" autoPict="0">
                <anchor moveWithCells="1">
                  <from>
                    <xdr:col>6</xdr:col>
                    <xdr:colOff>596900</xdr:colOff>
                    <xdr:row>75</xdr:row>
                    <xdr:rowOff>190500</xdr:rowOff>
                  </from>
                  <to>
                    <xdr:col>9</xdr:col>
                    <xdr:colOff>539750</xdr:colOff>
                    <xdr:row>76</xdr:row>
                    <xdr:rowOff>184150</xdr:rowOff>
                  </to>
                </anchor>
              </controlPr>
            </control>
          </mc:Choice>
        </mc:AlternateContent>
        <mc:AlternateContent xmlns:mc="http://schemas.openxmlformats.org/markup-compatibility/2006">
          <mc:Choice Requires="x14">
            <control shapeId="20497"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20498"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20499"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20500"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20501"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20502"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20503"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20504"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20505"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20506" r:id="rId29" name="Check Box 26">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20507" r:id="rId30" name="Check Box 27">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20508"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20509" r:id="rId32" name="Check Box 29">
              <controlPr locked="0" defaultSize="0" autoFill="0" autoLine="0" autoPict="0">
                <anchor moveWithCells="1">
                  <from>
                    <xdr:col>6</xdr:col>
                    <xdr:colOff>755650</xdr:colOff>
                    <xdr:row>106</xdr:row>
                    <xdr:rowOff>0</xdr:rowOff>
                  </from>
                  <to>
                    <xdr:col>7</xdr:col>
                    <xdr:colOff>304800</xdr:colOff>
                    <xdr:row>107</xdr:row>
                    <xdr:rowOff>0</xdr:rowOff>
                  </to>
                </anchor>
              </controlPr>
            </control>
          </mc:Choice>
        </mc:AlternateContent>
        <mc:AlternateContent xmlns:mc="http://schemas.openxmlformats.org/markup-compatibility/2006">
          <mc:Choice Requires="x14">
            <control shapeId="20510" r:id="rId33" name="Check Box 30">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20511" r:id="rId34" name="Check Box 31">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20512" r:id="rId35" name="Check Box 32">
              <controlPr locked="0" defaultSize="0" autoFill="0" autoLine="0" autoPict="0">
                <anchor moveWithCells="1">
                  <from>
                    <xdr:col>7</xdr:col>
                    <xdr:colOff>63500</xdr:colOff>
                    <xdr:row>47</xdr:row>
                    <xdr:rowOff>190500</xdr:rowOff>
                  </from>
                  <to>
                    <xdr:col>7</xdr:col>
                    <xdr:colOff>457200</xdr:colOff>
                    <xdr:row>49</xdr:row>
                    <xdr:rowOff>25400</xdr:rowOff>
                  </to>
                </anchor>
              </controlPr>
            </control>
          </mc:Choice>
        </mc:AlternateContent>
        <mc:AlternateContent xmlns:mc="http://schemas.openxmlformats.org/markup-compatibility/2006">
          <mc:Choice Requires="x14">
            <control shapeId="20513" r:id="rId36" name="Check Box 33">
              <controlPr locked="0" defaultSize="0" autoFill="0" autoLine="0" autoPict="0">
                <anchor moveWithCells="1">
                  <from>
                    <xdr:col>7</xdr:col>
                    <xdr:colOff>349250</xdr:colOff>
                    <xdr:row>48</xdr:row>
                    <xdr:rowOff>0</xdr:rowOff>
                  </from>
                  <to>
                    <xdr:col>8</xdr:col>
                    <xdr:colOff>0</xdr:colOff>
                    <xdr:row>49</xdr:row>
                    <xdr:rowOff>25400</xdr:rowOff>
                  </to>
                </anchor>
              </controlPr>
            </control>
          </mc:Choice>
        </mc:AlternateContent>
        <mc:AlternateContent xmlns:mc="http://schemas.openxmlformats.org/markup-compatibility/2006">
          <mc:Choice Requires="x14">
            <control shapeId="20514" r:id="rId37" name="Check Box 34">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20515" r:id="rId38" name="Check Box 35">
              <controlPr locked="0" defaultSize="0" autoFill="0" autoLine="0" autoPict="0">
                <anchor moveWithCells="1">
                  <from>
                    <xdr:col>4</xdr:col>
                    <xdr:colOff>6350</xdr:colOff>
                    <xdr:row>78</xdr:row>
                    <xdr:rowOff>158750</xdr:rowOff>
                  </from>
                  <to>
                    <xdr:col>6</xdr:col>
                    <xdr:colOff>609600</xdr:colOff>
                    <xdr:row>80</xdr:row>
                    <xdr:rowOff>6350</xdr:rowOff>
                  </to>
                </anchor>
              </controlPr>
            </control>
          </mc:Choice>
        </mc:AlternateContent>
        <mc:AlternateContent xmlns:mc="http://schemas.openxmlformats.org/markup-compatibility/2006">
          <mc:Choice Requires="x14">
            <control shapeId="20516" r:id="rId39" name="Check Box 36">
              <controlPr locked="0" defaultSize="0" autoFill="0" autoLine="0" autoPict="0">
                <anchor moveWithCells="1">
                  <from>
                    <xdr:col>4</xdr:col>
                    <xdr:colOff>6350</xdr:colOff>
                    <xdr:row>79</xdr:row>
                    <xdr:rowOff>158750</xdr:rowOff>
                  </from>
                  <to>
                    <xdr:col>6</xdr:col>
                    <xdr:colOff>609600</xdr:colOff>
                    <xdr:row>81</xdr:row>
                    <xdr:rowOff>6350</xdr:rowOff>
                  </to>
                </anchor>
              </controlPr>
            </control>
          </mc:Choice>
        </mc:AlternateContent>
        <mc:AlternateContent xmlns:mc="http://schemas.openxmlformats.org/markup-compatibility/2006">
          <mc:Choice Requires="x14">
            <control shapeId="20517" r:id="rId40" name="Selectievakje 141">
              <controlPr locked="0" defaultSize="0" autoFill="0" autoLine="0" autoPict="0">
                <anchor moveWithCells="1">
                  <from>
                    <xdr:col>8</xdr:col>
                    <xdr:colOff>374650</xdr:colOff>
                    <xdr:row>22</xdr:row>
                    <xdr:rowOff>177800</xdr:rowOff>
                  </from>
                  <to>
                    <xdr:col>9</xdr:col>
                    <xdr:colOff>311150</xdr:colOff>
                    <xdr:row>24</xdr:row>
                    <xdr:rowOff>31750</xdr:rowOff>
                  </to>
                </anchor>
              </controlPr>
            </control>
          </mc:Choice>
        </mc:AlternateContent>
        <mc:AlternateContent xmlns:mc="http://schemas.openxmlformats.org/markup-compatibility/2006">
          <mc:Choice Requires="x14">
            <control shapeId="20518"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FA8C7F7E-FC4B-427C-AE4E-0BE3C266FA79}">
          <x14:formula1>
            <xm:f>'Producten + wachttijd'!$G$2:$G$63</xm:f>
          </x14:formula1>
          <xm:sqref>A54:D58</xm:sqref>
        </x14:dataValidation>
        <x14:dataValidation type="list" allowBlank="1" showInputMessage="1" showErrorMessage="1" xr:uid="{9DF8E47D-1532-4259-A9C2-2F2782140CFB}">
          <x14:formula1>
            <xm:f>'Producten + wachttijd'!$A$2:$A$19</xm:f>
          </x14:formula1>
          <xm:sqref>A31:F34</xm:sqref>
        </x14:dataValidation>
        <x14:dataValidation type="list" allowBlank="1" showInputMessage="1" showErrorMessage="1" xr:uid="{03C9B828-63B6-4990-82AD-1E14E0DD5DE5}">
          <x14:formula1>
            <xm:f>'Producten + wachttijd'!$D$2:$D$74</xm:f>
          </x14:formula1>
          <xm:sqref>A41:D45</xm:sqref>
        </x14:dataValidation>
        <x14:dataValidation type="list" allowBlank="1" showInputMessage="1" showErrorMessage="1" xr:uid="{B6D9CA7C-672C-48B1-997A-C907B9D92C29}">
          <x14:formula1>
            <xm:f>'Producten + wachttijd'!$L$2:$L$16</xm:f>
          </x14:formula1>
          <xm:sqref>F54:F58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
    <pageSetUpPr fitToPage="1"/>
  </sheetPr>
  <dimension ref="A1:N253"/>
  <sheetViews>
    <sheetView zoomScale="110" zoomScaleNormal="110" workbookViewId="0">
      <selection activeCell="C12" sqref="C12"/>
    </sheetView>
  </sheetViews>
  <sheetFormatPr defaultColWidth="9.08984375" defaultRowHeight="12.5" x14ac:dyDescent="0.25"/>
  <cols>
    <col min="1" max="1" width="30.453125" style="25" bestFit="1" customWidth="1"/>
    <col min="2" max="2" width="6.08984375" style="134" bestFit="1" customWidth="1"/>
    <col min="3" max="3" width="9.54296875" style="140" bestFit="1" customWidth="1"/>
    <col min="4" max="4" width="31.54296875" style="25" bestFit="1" customWidth="1"/>
    <col min="5" max="5" width="6.08984375" style="134" bestFit="1" customWidth="1"/>
    <col min="6" max="6" width="9.54296875" style="134" bestFit="1" customWidth="1"/>
    <col min="7" max="7" width="27.1796875" style="25" customWidth="1"/>
    <col min="8" max="8" width="9.08984375" style="134" customWidth="1"/>
    <col min="9" max="9" width="11.1796875" style="134" customWidth="1"/>
    <col min="10" max="10" width="23.26953125" style="25" bestFit="1" customWidth="1"/>
    <col min="11" max="11" width="28" style="25" bestFit="1" customWidth="1"/>
    <col min="12" max="12" width="20.81640625" customWidth="1"/>
    <col min="13" max="13" width="9.08984375" customWidth="1"/>
  </cols>
  <sheetData>
    <row r="1" spans="1:14" ht="13" x14ac:dyDescent="0.3">
      <c r="A1" s="129" t="s">
        <v>340</v>
      </c>
      <c r="B1" s="129" t="s">
        <v>342</v>
      </c>
      <c r="C1" s="130" t="s">
        <v>341</v>
      </c>
      <c r="D1" s="129" t="s">
        <v>377</v>
      </c>
      <c r="E1" s="129" t="s">
        <v>342</v>
      </c>
      <c r="F1" s="129" t="s">
        <v>341</v>
      </c>
      <c r="G1" s="128" t="s">
        <v>378</v>
      </c>
      <c r="H1" s="128" t="s">
        <v>342</v>
      </c>
      <c r="I1" s="128" t="s">
        <v>341</v>
      </c>
      <c r="J1" s="128" t="s">
        <v>558</v>
      </c>
      <c r="K1" s="129" t="s">
        <v>343</v>
      </c>
      <c r="L1" s="129" t="s">
        <v>546</v>
      </c>
      <c r="N1" s="64"/>
    </row>
    <row r="2" spans="1:14" ht="13" x14ac:dyDescent="0.3">
      <c r="A2" s="54"/>
      <c r="B2" s="135">
        <v>1</v>
      </c>
      <c r="C2" s="136">
        <v>0</v>
      </c>
      <c r="D2" s="54"/>
      <c r="E2" s="135">
        <v>1</v>
      </c>
      <c r="F2" s="135">
        <v>0</v>
      </c>
      <c r="G2" s="113"/>
      <c r="H2" s="131">
        <v>1</v>
      </c>
      <c r="I2" s="131">
        <v>0</v>
      </c>
      <c r="J2" s="55"/>
      <c r="K2" s="53"/>
      <c r="L2" s="54" t="s">
        <v>547</v>
      </c>
      <c r="N2" s="25"/>
    </row>
    <row r="3" spans="1:14" x14ac:dyDescent="0.25">
      <c r="A3" s="54" t="s">
        <v>465</v>
      </c>
      <c r="B3" s="135">
        <v>2</v>
      </c>
      <c r="C3" s="136">
        <v>0</v>
      </c>
      <c r="D3" s="62" t="s">
        <v>521</v>
      </c>
      <c r="E3" s="132">
        <v>2</v>
      </c>
      <c r="F3" s="132">
        <v>12</v>
      </c>
      <c r="G3" s="123" t="s">
        <v>539</v>
      </c>
      <c r="H3" s="141">
        <v>2</v>
      </c>
      <c r="I3" s="142">
        <v>28</v>
      </c>
      <c r="J3" s="125" t="s">
        <v>554</v>
      </c>
      <c r="K3" s="54" t="s">
        <v>194</v>
      </c>
      <c r="L3" s="54" t="s">
        <v>548</v>
      </c>
    </row>
    <row r="4" spans="1:14" x14ac:dyDescent="0.25">
      <c r="A4" s="54" t="s">
        <v>479</v>
      </c>
      <c r="B4" s="135">
        <v>3</v>
      </c>
      <c r="C4" s="136">
        <v>0</v>
      </c>
      <c r="D4" s="62" t="s">
        <v>42</v>
      </c>
      <c r="E4" s="132">
        <v>3</v>
      </c>
      <c r="F4" s="132">
        <v>2</v>
      </c>
      <c r="G4" s="62" t="s">
        <v>530</v>
      </c>
      <c r="H4" s="131">
        <v>3</v>
      </c>
      <c r="I4" s="132">
        <v>0</v>
      </c>
      <c r="J4" s="125" t="s">
        <v>442</v>
      </c>
      <c r="K4" s="54" t="s">
        <v>112</v>
      </c>
      <c r="L4" s="54" t="s">
        <v>545</v>
      </c>
    </row>
    <row r="5" spans="1:14" x14ac:dyDescent="0.25">
      <c r="A5" s="87" t="s">
        <v>485</v>
      </c>
      <c r="B5" s="135">
        <v>4</v>
      </c>
      <c r="C5" s="136">
        <v>0</v>
      </c>
      <c r="D5" s="62" t="s">
        <v>471</v>
      </c>
      <c r="E5" s="132">
        <v>4</v>
      </c>
      <c r="F5" s="132">
        <v>5</v>
      </c>
      <c r="G5" s="62" t="s">
        <v>447</v>
      </c>
      <c r="H5" s="132">
        <v>4</v>
      </c>
      <c r="I5" s="132">
        <v>0</v>
      </c>
      <c r="J5" s="125" t="s">
        <v>442</v>
      </c>
      <c r="K5" s="54" t="s">
        <v>101</v>
      </c>
      <c r="L5" s="54" t="s">
        <v>544</v>
      </c>
    </row>
    <row r="6" spans="1:14" x14ac:dyDescent="0.25">
      <c r="A6" s="87" t="s">
        <v>395</v>
      </c>
      <c r="B6" s="135">
        <v>5</v>
      </c>
      <c r="C6" s="137">
        <v>0</v>
      </c>
      <c r="D6" s="62" t="s">
        <v>302</v>
      </c>
      <c r="E6" s="132">
        <v>5</v>
      </c>
      <c r="F6" s="132">
        <v>1</v>
      </c>
      <c r="G6" s="62" t="s">
        <v>36</v>
      </c>
      <c r="H6" s="131">
        <v>5</v>
      </c>
      <c r="I6" s="132">
        <v>0</v>
      </c>
      <c r="J6" s="125" t="s">
        <v>551</v>
      </c>
      <c r="K6" s="54" t="s">
        <v>123</v>
      </c>
      <c r="L6" s="25"/>
      <c r="M6" s="25"/>
    </row>
    <row r="7" spans="1:14" x14ac:dyDescent="0.25">
      <c r="A7" s="87" t="s">
        <v>25</v>
      </c>
      <c r="B7" s="135">
        <v>6</v>
      </c>
      <c r="C7" s="137">
        <v>0</v>
      </c>
      <c r="D7" s="62" t="s">
        <v>5</v>
      </c>
      <c r="E7" s="132">
        <v>6</v>
      </c>
      <c r="F7" s="132">
        <v>1</v>
      </c>
      <c r="G7" s="62" t="s">
        <v>314</v>
      </c>
      <c r="H7" s="132">
        <v>6</v>
      </c>
      <c r="I7" s="132">
        <v>21</v>
      </c>
      <c r="J7" s="125" t="s">
        <v>554</v>
      </c>
      <c r="K7" s="54" t="s">
        <v>167</v>
      </c>
      <c r="L7" s="25"/>
      <c r="M7" s="25"/>
    </row>
    <row r="8" spans="1:14" x14ac:dyDescent="0.25">
      <c r="A8" s="87" t="s">
        <v>371</v>
      </c>
      <c r="B8" s="135">
        <v>7</v>
      </c>
      <c r="C8" s="137">
        <v>0</v>
      </c>
      <c r="D8" s="62" t="s">
        <v>373</v>
      </c>
      <c r="E8" s="132">
        <v>7</v>
      </c>
      <c r="F8" s="132">
        <v>0</v>
      </c>
      <c r="G8" s="62" t="s">
        <v>451</v>
      </c>
      <c r="H8" s="131">
        <v>7</v>
      </c>
      <c r="I8" s="132">
        <v>0</v>
      </c>
      <c r="J8" s="125" t="s">
        <v>550</v>
      </c>
      <c r="K8" s="56" t="s">
        <v>288</v>
      </c>
      <c r="L8" s="25"/>
      <c r="M8" s="25"/>
    </row>
    <row r="9" spans="1:14" x14ac:dyDescent="0.25">
      <c r="A9" s="124" t="s">
        <v>557</v>
      </c>
      <c r="B9" s="143">
        <v>8</v>
      </c>
      <c r="C9" s="144">
        <v>5</v>
      </c>
      <c r="D9" s="62" t="s">
        <v>512</v>
      </c>
      <c r="E9" s="132">
        <v>8</v>
      </c>
      <c r="F9" s="132">
        <v>0</v>
      </c>
      <c r="G9" s="62" t="s">
        <v>450</v>
      </c>
      <c r="H9" s="132">
        <v>8</v>
      </c>
      <c r="I9" s="132">
        <v>0</v>
      </c>
      <c r="J9" s="125" t="s">
        <v>550</v>
      </c>
      <c r="K9" s="54" t="s">
        <v>289</v>
      </c>
      <c r="L9" s="25"/>
      <c r="M9" s="25"/>
    </row>
    <row r="10" spans="1:14" x14ac:dyDescent="0.25">
      <c r="A10" s="124" t="s">
        <v>301</v>
      </c>
      <c r="B10" s="143">
        <v>9</v>
      </c>
      <c r="C10" s="144">
        <v>0</v>
      </c>
      <c r="D10" s="62" t="s">
        <v>30</v>
      </c>
      <c r="E10" s="132">
        <v>9</v>
      </c>
      <c r="F10" s="132">
        <v>14</v>
      </c>
      <c r="G10" s="62" t="s">
        <v>463</v>
      </c>
      <c r="H10" s="131">
        <v>9</v>
      </c>
      <c r="I10" s="132">
        <v>0</v>
      </c>
      <c r="J10" s="125" t="s">
        <v>551</v>
      </c>
      <c r="K10" s="54" t="s">
        <v>50</v>
      </c>
      <c r="L10" s="25"/>
      <c r="M10" s="25"/>
    </row>
    <row r="11" spans="1:14" x14ac:dyDescent="0.25">
      <c r="A11" s="349" t="s">
        <v>300</v>
      </c>
      <c r="B11" s="350">
        <v>10</v>
      </c>
      <c r="C11" s="351">
        <v>1</v>
      </c>
      <c r="D11" s="62" t="s">
        <v>15</v>
      </c>
      <c r="E11" s="132">
        <v>10</v>
      </c>
      <c r="F11" s="132">
        <v>7</v>
      </c>
      <c r="G11" s="62" t="s">
        <v>464</v>
      </c>
      <c r="H11" s="132">
        <v>10</v>
      </c>
      <c r="I11" s="132">
        <v>0</v>
      </c>
      <c r="J11" s="125" t="s">
        <v>551</v>
      </c>
      <c r="K11" s="54" t="s">
        <v>51</v>
      </c>
      <c r="L11" s="25"/>
      <c r="M11" s="25"/>
    </row>
    <row r="12" spans="1:14" x14ac:dyDescent="0.25">
      <c r="A12" s="87" t="s">
        <v>446</v>
      </c>
      <c r="B12" s="135">
        <v>11</v>
      </c>
      <c r="C12" s="136">
        <v>0</v>
      </c>
      <c r="D12" s="62" t="s">
        <v>303</v>
      </c>
      <c r="E12" s="132">
        <v>11</v>
      </c>
      <c r="F12" s="132">
        <v>25</v>
      </c>
      <c r="G12" s="62" t="s">
        <v>339</v>
      </c>
      <c r="H12" s="131">
        <v>11</v>
      </c>
      <c r="I12" s="132">
        <v>0</v>
      </c>
      <c r="J12" s="125" t="s">
        <v>442</v>
      </c>
      <c r="K12" s="54" t="s">
        <v>52</v>
      </c>
      <c r="L12" s="25"/>
      <c r="M12" s="25"/>
    </row>
    <row r="13" spans="1:14" x14ac:dyDescent="0.25">
      <c r="A13" s="87" t="s">
        <v>26</v>
      </c>
      <c r="B13" s="135">
        <v>12</v>
      </c>
      <c r="C13" s="137">
        <v>0</v>
      </c>
      <c r="D13" s="62" t="s">
        <v>466</v>
      </c>
      <c r="E13" s="132">
        <v>12</v>
      </c>
      <c r="F13" s="132">
        <v>0</v>
      </c>
      <c r="G13" s="62" t="s">
        <v>449</v>
      </c>
      <c r="H13" s="132">
        <v>12</v>
      </c>
      <c r="I13" s="132">
        <v>0</v>
      </c>
      <c r="J13" s="125" t="s">
        <v>442</v>
      </c>
      <c r="K13" s="54" t="s">
        <v>53</v>
      </c>
      <c r="L13" s="25"/>
      <c r="M13" s="25"/>
    </row>
    <row r="14" spans="1:14" x14ac:dyDescent="0.25">
      <c r="A14" s="87" t="s">
        <v>41</v>
      </c>
      <c r="B14" s="135">
        <v>13</v>
      </c>
      <c r="C14" s="137">
        <v>0</v>
      </c>
      <c r="D14" s="62" t="s">
        <v>475</v>
      </c>
      <c r="E14" s="132">
        <v>13</v>
      </c>
      <c r="F14" s="132">
        <v>0</v>
      </c>
      <c r="G14" s="62" t="s">
        <v>315</v>
      </c>
      <c r="H14" s="131">
        <v>13</v>
      </c>
      <c r="I14" s="132">
        <v>0</v>
      </c>
      <c r="J14" s="125" t="s">
        <v>550</v>
      </c>
      <c r="K14" s="54" t="s">
        <v>54</v>
      </c>
      <c r="L14" s="25"/>
      <c r="M14" s="25"/>
    </row>
    <row r="15" spans="1:14" x14ac:dyDescent="0.25">
      <c r="A15" s="87" t="s">
        <v>43</v>
      </c>
      <c r="B15" s="135">
        <v>14</v>
      </c>
      <c r="C15" s="137">
        <v>1</v>
      </c>
      <c r="D15" s="62" t="s">
        <v>522</v>
      </c>
      <c r="E15" s="132">
        <v>14</v>
      </c>
      <c r="F15" s="132">
        <v>0</v>
      </c>
      <c r="G15" s="62" t="s">
        <v>459</v>
      </c>
      <c r="H15" s="132">
        <v>14</v>
      </c>
      <c r="I15" s="132">
        <v>0</v>
      </c>
      <c r="J15" s="125" t="s">
        <v>556</v>
      </c>
      <c r="K15" s="54" t="s">
        <v>55</v>
      </c>
      <c r="L15" s="25"/>
      <c r="M15" s="25"/>
    </row>
    <row r="16" spans="1:14" x14ac:dyDescent="0.25">
      <c r="A16" s="87" t="s">
        <v>27</v>
      </c>
      <c r="B16" s="135">
        <v>15</v>
      </c>
      <c r="C16" s="137">
        <v>5</v>
      </c>
      <c r="D16" s="62" t="s">
        <v>347</v>
      </c>
      <c r="E16" s="132">
        <v>15</v>
      </c>
      <c r="F16" s="132">
        <v>1</v>
      </c>
      <c r="G16" s="62" t="s">
        <v>455</v>
      </c>
      <c r="H16" s="131">
        <v>15</v>
      </c>
      <c r="I16" s="132">
        <v>0</v>
      </c>
      <c r="J16" s="125" t="s">
        <v>550</v>
      </c>
      <c r="K16" s="54" t="s">
        <v>56</v>
      </c>
      <c r="L16" s="25"/>
      <c r="M16" s="25"/>
    </row>
    <row r="17" spans="1:13" x14ac:dyDescent="0.25">
      <c r="A17" s="87" t="s">
        <v>28</v>
      </c>
      <c r="B17" s="135">
        <v>16</v>
      </c>
      <c r="C17" s="137">
        <v>0</v>
      </c>
      <c r="D17" s="62" t="s">
        <v>523</v>
      </c>
      <c r="E17" s="132">
        <v>16</v>
      </c>
      <c r="F17" s="132">
        <v>1</v>
      </c>
      <c r="G17" s="62" t="s">
        <v>491</v>
      </c>
      <c r="H17" s="132">
        <v>16</v>
      </c>
      <c r="I17" s="132">
        <v>0</v>
      </c>
      <c r="J17" s="125" t="s">
        <v>551</v>
      </c>
      <c r="K17" s="54" t="s">
        <v>57</v>
      </c>
      <c r="L17" s="25"/>
      <c r="M17" s="25"/>
    </row>
    <row r="18" spans="1:13" x14ac:dyDescent="0.25">
      <c r="A18" s="87" t="s">
        <v>29</v>
      </c>
      <c r="B18" s="135">
        <v>17</v>
      </c>
      <c r="C18" s="138">
        <v>5</v>
      </c>
      <c r="D18" s="62" t="s">
        <v>9</v>
      </c>
      <c r="E18" s="132">
        <v>17</v>
      </c>
      <c r="F18" s="132">
        <v>7</v>
      </c>
      <c r="G18" s="62" t="s">
        <v>492</v>
      </c>
      <c r="H18" s="131">
        <v>17</v>
      </c>
      <c r="I18" s="132">
        <v>0</v>
      </c>
      <c r="J18" s="125" t="s">
        <v>551</v>
      </c>
      <c r="K18" s="54" t="s">
        <v>58</v>
      </c>
      <c r="L18" s="25"/>
      <c r="M18" s="25"/>
    </row>
    <row r="19" spans="1:13" x14ac:dyDescent="0.25">
      <c r="A19" s="87" t="s">
        <v>35</v>
      </c>
      <c r="B19" s="135">
        <v>18</v>
      </c>
      <c r="C19" s="138">
        <v>0</v>
      </c>
      <c r="D19" s="62" t="s">
        <v>7</v>
      </c>
      <c r="E19" s="132">
        <v>18</v>
      </c>
      <c r="F19" s="132">
        <v>1</v>
      </c>
      <c r="G19" s="62" t="s">
        <v>458</v>
      </c>
      <c r="H19" s="132">
        <v>18</v>
      </c>
      <c r="I19" s="132">
        <v>0</v>
      </c>
      <c r="J19" s="125" t="s">
        <v>553</v>
      </c>
      <c r="K19" s="54" t="s">
        <v>59</v>
      </c>
      <c r="L19" s="25"/>
      <c r="M19" s="25"/>
    </row>
    <row r="20" spans="1:13" x14ac:dyDescent="0.25">
      <c r="A20" s="54"/>
      <c r="B20" s="135">
        <v>19</v>
      </c>
      <c r="C20" s="139">
        <v>99</v>
      </c>
      <c r="D20" s="62" t="s">
        <v>524</v>
      </c>
      <c r="E20" s="132">
        <v>19</v>
      </c>
      <c r="F20" s="132">
        <v>2</v>
      </c>
      <c r="G20" s="62" t="s">
        <v>478</v>
      </c>
      <c r="H20" s="131">
        <v>19</v>
      </c>
      <c r="I20" s="132">
        <v>0</v>
      </c>
      <c r="J20" s="125" t="s">
        <v>553</v>
      </c>
      <c r="K20" s="54" t="s">
        <v>60</v>
      </c>
      <c r="L20" s="25"/>
      <c r="M20" s="25"/>
    </row>
    <row r="21" spans="1:13" x14ac:dyDescent="0.25">
      <c r="D21" s="62" t="s">
        <v>533</v>
      </c>
      <c r="E21" s="132">
        <v>20</v>
      </c>
      <c r="F21" s="132">
        <v>0</v>
      </c>
      <c r="G21" s="62" t="s">
        <v>476</v>
      </c>
      <c r="H21" s="132">
        <v>20</v>
      </c>
      <c r="I21" s="132">
        <v>0</v>
      </c>
      <c r="J21" s="125" t="s">
        <v>553</v>
      </c>
      <c r="K21" s="54" t="s">
        <v>61</v>
      </c>
      <c r="L21" s="25"/>
      <c r="M21" s="25"/>
    </row>
    <row r="22" spans="1:13" x14ac:dyDescent="0.25">
      <c r="D22" s="62" t="s">
        <v>304</v>
      </c>
      <c r="E22" s="132">
        <v>21</v>
      </c>
      <c r="F22" s="132">
        <v>5</v>
      </c>
      <c r="G22" s="62" t="s">
        <v>448</v>
      </c>
      <c r="H22" s="131">
        <v>21</v>
      </c>
      <c r="I22" s="132">
        <v>0</v>
      </c>
      <c r="J22" s="125" t="s">
        <v>550</v>
      </c>
      <c r="K22" s="54" t="s">
        <v>62</v>
      </c>
      <c r="L22" s="25"/>
      <c r="M22" s="25"/>
    </row>
    <row r="23" spans="1:13" x14ac:dyDescent="0.25">
      <c r="D23" s="62" t="s">
        <v>299</v>
      </c>
      <c r="E23" s="132">
        <v>22</v>
      </c>
      <c r="F23" s="132">
        <v>5</v>
      </c>
      <c r="G23" s="62" t="s">
        <v>462</v>
      </c>
      <c r="H23" s="132">
        <v>22</v>
      </c>
      <c r="I23" s="132">
        <v>0</v>
      </c>
      <c r="J23" s="125" t="s">
        <v>551</v>
      </c>
      <c r="K23" s="54" t="s">
        <v>63</v>
      </c>
      <c r="L23" s="25"/>
      <c r="M23" s="25"/>
    </row>
    <row r="24" spans="1:13" x14ac:dyDescent="0.25">
      <c r="D24" s="62" t="s">
        <v>305</v>
      </c>
      <c r="E24" s="132">
        <v>23</v>
      </c>
      <c r="F24" s="132">
        <v>6</v>
      </c>
      <c r="G24" s="62" t="s">
        <v>456</v>
      </c>
      <c r="H24" s="131">
        <v>23</v>
      </c>
      <c r="I24" s="132">
        <v>0</v>
      </c>
      <c r="J24" s="125" t="s">
        <v>550</v>
      </c>
      <c r="K24" s="54" t="s">
        <v>64</v>
      </c>
      <c r="L24" s="25"/>
      <c r="M24" s="25"/>
    </row>
    <row r="25" spans="1:13" x14ac:dyDescent="0.25">
      <c r="D25" s="62" t="s">
        <v>467</v>
      </c>
      <c r="E25" s="132">
        <v>24</v>
      </c>
      <c r="F25" s="132">
        <v>16</v>
      </c>
      <c r="G25" s="62" t="s">
        <v>298</v>
      </c>
      <c r="H25" s="132">
        <v>24</v>
      </c>
      <c r="I25" s="132">
        <v>0</v>
      </c>
      <c r="J25" s="125" t="s">
        <v>551</v>
      </c>
      <c r="K25" s="54" t="s">
        <v>62</v>
      </c>
      <c r="L25" s="25"/>
      <c r="M25" s="25"/>
    </row>
    <row r="26" spans="1:13" x14ac:dyDescent="0.25">
      <c r="D26" s="62" t="s">
        <v>336</v>
      </c>
      <c r="E26" s="132">
        <v>25</v>
      </c>
      <c r="F26" s="132">
        <v>0</v>
      </c>
      <c r="G26" s="62" t="s">
        <v>316</v>
      </c>
      <c r="H26" s="131">
        <v>25</v>
      </c>
      <c r="I26" s="132">
        <v>0</v>
      </c>
      <c r="J26" s="125" t="s">
        <v>551</v>
      </c>
      <c r="K26" s="54" t="s">
        <v>63</v>
      </c>
      <c r="L26" s="25"/>
      <c r="M26" s="25"/>
    </row>
    <row r="27" spans="1:13" x14ac:dyDescent="0.25">
      <c r="D27" s="62" t="s">
        <v>11</v>
      </c>
      <c r="E27" s="132">
        <v>26</v>
      </c>
      <c r="F27" s="132">
        <v>4</v>
      </c>
      <c r="G27" s="62" t="s">
        <v>531</v>
      </c>
      <c r="H27" s="132">
        <v>26</v>
      </c>
      <c r="I27" s="132">
        <v>0</v>
      </c>
      <c r="J27" s="125" t="s">
        <v>551</v>
      </c>
      <c r="K27" s="54" t="s">
        <v>64</v>
      </c>
      <c r="L27" s="25"/>
      <c r="M27" s="25"/>
    </row>
    <row r="28" spans="1:13" x14ac:dyDescent="0.25">
      <c r="D28" s="62" t="s">
        <v>297</v>
      </c>
      <c r="E28" s="132">
        <v>27</v>
      </c>
      <c r="F28" s="132">
        <v>7</v>
      </c>
      <c r="G28" s="62" t="s">
        <v>317</v>
      </c>
      <c r="H28" s="131">
        <v>27</v>
      </c>
      <c r="I28" s="132">
        <v>0</v>
      </c>
      <c r="J28" s="125" t="s">
        <v>442</v>
      </c>
      <c r="K28" s="54" t="s">
        <v>65</v>
      </c>
      <c r="L28" s="25"/>
      <c r="M28" s="25"/>
    </row>
    <row r="29" spans="1:13" x14ac:dyDescent="0.25">
      <c r="D29" s="62" t="s">
        <v>45</v>
      </c>
      <c r="E29" s="132">
        <v>28</v>
      </c>
      <c r="F29" s="132">
        <v>7</v>
      </c>
      <c r="G29" s="62" t="s">
        <v>375</v>
      </c>
      <c r="H29" s="132">
        <v>28</v>
      </c>
      <c r="I29" s="132">
        <v>0</v>
      </c>
      <c r="J29" s="125" t="s">
        <v>553</v>
      </c>
      <c r="K29" s="54" t="s">
        <v>66</v>
      </c>
      <c r="L29" s="25"/>
      <c r="M29" s="25"/>
    </row>
    <row r="30" spans="1:13" x14ac:dyDescent="0.25">
      <c r="D30" s="62" t="s">
        <v>16</v>
      </c>
      <c r="E30" s="132">
        <v>29</v>
      </c>
      <c r="F30" s="132">
        <v>2</v>
      </c>
      <c r="G30" s="62" t="s">
        <v>376</v>
      </c>
      <c r="H30" s="131">
        <v>29</v>
      </c>
      <c r="I30" s="132">
        <v>0</v>
      </c>
      <c r="J30" s="125" t="s">
        <v>553</v>
      </c>
      <c r="K30" s="54" t="s">
        <v>67</v>
      </c>
      <c r="L30" s="25"/>
      <c r="M30" s="25"/>
    </row>
    <row r="31" spans="1:13" x14ac:dyDescent="0.25">
      <c r="D31" s="62" t="s">
        <v>306</v>
      </c>
      <c r="E31" s="132">
        <v>30</v>
      </c>
      <c r="F31" s="132">
        <v>2</v>
      </c>
      <c r="G31" s="62" t="s">
        <v>514</v>
      </c>
      <c r="H31" s="132">
        <v>30</v>
      </c>
      <c r="I31" s="132">
        <v>0</v>
      </c>
      <c r="J31" s="125" t="s">
        <v>559</v>
      </c>
      <c r="K31" s="54" t="s">
        <v>68</v>
      </c>
      <c r="L31" s="25"/>
      <c r="M31" s="25"/>
    </row>
    <row r="32" spans="1:13" x14ac:dyDescent="0.25">
      <c r="D32" s="62" t="s">
        <v>33</v>
      </c>
      <c r="E32" s="132">
        <v>31</v>
      </c>
      <c r="F32" s="132">
        <v>1</v>
      </c>
      <c r="G32" s="62" t="s">
        <v>452</v>
      </c>
      <c r="H32" s="131">
        <v>31</v>
      </c>
      <c r="I32" s="132">
        <v>0</v>
      </c>
      <c r="J32" s="125" t="s">
        <v>560</v>
      </c>
      <c r="K32" s="54" t="s">
        <v>69</v>
      </c>
      <c r="L32" s="25"/>
      <c r="M32" s="25"/>
    </row>
    <row r="33" spans="4:13" x14ac:dyDescent="0.25">
      <c r="D33" s="62" t="s">
        <v>534</v>
      </c>
      <c r="E33" s="132">
        <v>32</v>
      </c>
      <c r="F33" s="132">
        <v>2</v>
      </c>
      <c r="G33" s="62" t="s">
        <v>454</v>
      </c>
      <c r="H33" s="132">
        <v>32</v>
      </c>
      <c r="I33" s="132">
        <v>0</v>
      </c>
      <c r="J33" s="125" t="s">
        <v>561</v>
      </c>
      <c r="K33" s="54" t="s">
        <v>70</v>
      </c>
      <c r="L33" s="25"/>
      <c r="M33" s="25"/>
    </row>
    <row r="34" spans="4:13" x14ac:dyDescent="0.25">
      <c r="D34" s="62" t="s">
        <v>536</v>
      </c>
      <c r="E34" s="132">
        <v>33</v>
      </c>
      <c r="F34" s="132">
        <v>6</v>
      </c>
      <c r="G34" s="62" t="s">
        <v>453</v>
      </c>
      <c r="H34" s="131">
        <v>33</v>
      </c>
      <c r="I34" s="132">
        <v>0</v>
      </c>
      <c r="J34" s="125" t="s">
        <v>562</v>
      </c>
      <c r="K34" s="54" t="s">
        <v>71</v>
      </c>
      <c r="L34" s="25"/>
      <c r="M34" s="25"/>
    </row>
    <row r="35" spans="4:13" x14ac:dyDescent="0.25">
      <c r="D35" s="62" t="s">
        <v>535</v>
      </c>
      <c r="E35" s="132">
        <v>34</v>
      </c>
      <c r="F35" s="132">
        <v>8</v>
      </c>
      <c r="G35" s="114" t="s">
        <v>542</v>
      </c>
      <c r="H35" s="141">
        <v>34</v>
      </c>
      <c r="I35" s="141">
        <v>0</v>
      </c>
      <c r="J35" s="125" t="s">
        <v>563</v>
      </c>
      <c r="K35" s="54" t="s">
        <v>72</v>
      </c>
      <c r="L35" s="25"/>
      <c r="M35" s="25"/>
    </row>
    <row r="36" spans="4:13" x14ac:dyDescent="0.25">
      <c r="D36" s="62" t="s">
        <v>372</v>
      </c>
      <c r="E36" s="132">
        <v>35</v>
      </c>
      <c r="F36" s="132">
        <v>8</v>
      </c>
      <c r="G36" s="62" t="s">
        <v>318</v>
      </c>
      <c r="H36" s="131">
        <v>35</v>
      </c>
      <c r="I36" s="132">
        <v>0</v>
      </c>
      <c r="J36" s="125" t="s">
        <v>564</v>
      </c>
      <c r="K36" s="54" t="s">
        <v>73</v>
      </c>
      <c r="L36" s="25"/>
      <c r="M36" s="25"/>
    </row>
    <row r="37" spans="4:13" x14ac:dyDescent="0.25">
      <c r="D37" s="62" t="s">
        <v>486</v>
      </c>
      <c r="E37" s="132">
        <v>36</v>
      </c>
      <c r="F37" s="132">
        <v>1</v>
      </c>
      <c r="G37" s="62" t="s">
        <v>13</v>
      </c>
      <c r="H37" s="132">
        <v>36</v>
      </c>
      <c r="I37" s="132">
        <v>0</v>
      </c>
      <c r="J37" s="125" t="s">
        <v>551</v>
      </c>
      <c r="K37" s="54" t="s">
        <v>74</v>
      </c>
      <c r="L37" s="25"/>
      <c r="M37" s="25"/>
    </row>
    <row r="38" spans="4:13" x14ac:dyDescent="0.25">
      <c r="D38" s="62" t="s">
        <v>480</v>
      </c>
      <c r="E38" s="132">
        <v>37</v>
      </c>
      <c r="F38" s="132">
        <v>1</v>
      </c>
      <c r="G38" s="62" t="s">
        <v>319</v>
      </c>
      <c r="H38" s="131">
        <v>37</v>
      </c>
      <c r="I38" s="132">
        <v>0</v>
      </c>
      <c r="J38" s="125" t="s">
        <v>550</v>
      </c>
      <c r="K38" s="54" t="s">
        <v>75</v>
      </c>
      <c r="L38" s="25"/>
      <c r="M38" s="25"/>
    </row>
    <row r="39" spans="4:13" x14ac:dyDescent="0.25">
      <c r="D39" s="62" t="s">
        <v>468</v>
      </c>
      <c r="E39" s="132">
        <v>38</v>
      </c>
      <c r="F39" s="132">
        <v>6</v>
      </c>
      <c r="G39" s="62" t="s">
        <v>320</v>
      </c>
      <c r="H39" s="132">
        <v>38</v>
      </c>
      <c r="I39" s="132">
        <v>0</v>
      </c>
      <c r="J39" s="125" t="s">
        <v>550</v>
      </c>
      <c r="K39" s="54" t="s">
        <v>76</v>
      </c>
      <c r="L39" s="25"/>
      <c r="M39" s="25"/>
    </row>
    <row r="40" spans="4:13" x14ac:dyDescent="0.25">
      <c r="D40" s="62" t="s">
        <v>525</v>
      </c>
      <c r="E40" s="132">
        <v>39</v>
      </c>
      <c r="F40" s="132">
        <v>12</v>
      </c>
      <c r="G40" s="62" t="s">
        <v>321</v>
      </c>
      <c r="H40" s="131">
        <v>39</v>
      </c>
      <c r="I40" s="132">
        <v>0</v>
      </c>
      <c r="J40" s="125" t="s">
        <v>550</v>
      </c>
      <c r="K40" s="54" t="s">
        <v>77</v>
      </c>
      <c r="L40" s="25"/>
      <c r="M40" s="25"/>
    </row>
    <row r="41" spans="4:13" x14ac:dyDescent="0.25">
      <c r="D41" s="62" t="s">
        <v>17</v>
      </c>
      <c r="E41" s="132">
        <v>40</v>
      </c>
      <c r="F41" s="132">
        <v>5</v>
      </c>
      <c r="G41" s="62" t="s">
        <v>10</v>
      </c>
      <c r="H41" s="132">
        <v>40</v>
      </c>
      <c r="I41" s="132">
        <v>0</v>
      </c>
      <c r="J41" s="125" t="s">
        <v>442</v>
      </c>
      <c r="K41" s="54" t="s">
        <v>78</v>
      </c>
      <c r="L41" s="25"/>
      <c r="M41" s="25"/>
    </row>
    <row r="42" spans="4:13" x14ac:dyDescent="0.25">
      <c r="D42" s="62" t="s">
        <v>513</v>
      </c>
      <c r="E42" s="132">
        <v>41</v>
      </c>
      <c r="F42" s="132">
        <v>5</v>
      </c>
      <c r="G42" s="62" t="s">
        <v>322</v>
      </c>
      <c r="H42" s="131">
        <v>41</v>
      </c>
      <c r="I42" s="132">
        <v>0</v>
      </c>
      <c r="J42" s="125" t="s">
        <v>442</v>
      </c>
      <c r="K42" s="54" t="s">
        <v>79</v>
      </c>
      <c r="L42" s="25"/>
      <c r="M42" s="25"/>
    </row>
    <row r="43" spans="4:13" x14ac:dyDescent="0.25">
      <c r="D43" s="62" t="s">
        <v>18</v>
      </c>
      <c r="E43" s="132">
        <v>42</v>
      </c>
      <c r="F43" s="132">
        <v>5</v>
      </c>
      <c r="G43" s="62" t="s">
        <v>323</v>
      </c>
      <c r="H43" s="132">
        <v>42</v>
      </c>
      <c r="I43" s="132">
        <v>0</v>
      </c>
      <c r="J43" s="125" t="s">
        <v>552</v>
      </c>
      <c r="K43" s="54" t="s">
        <v>80</v>
      </c>
      <c r="L43" s="25"/>
      <c r="M43" s="25"/>
    </row>
    <row r="44" spans="4:13" x14ac:dyDescent="0.25">
      <c r="D44" s="62" t="s">
        <v>526</v>
      </c>
      <c r="E44" s="132">
        <v>43</v>
      </c>
      <c r="F44" s="132">
        <v>5</v>
      </c>
      <c r="G44" s="62" t="s">
        <v>324</v>
      </c>
      <c r="H44" s="131">
        <v>43</v>
      </c>
      <c r="I44" s="132">
        <v>0</v>
      </c>
      <c r="J44" s="125" t="s">
        <v>556</v>
      </c>
      <c r="K44" s="54" t="s">
        <v>81</v>
      </c>
      <c r="L44" s="25"/>
      <c r="M44" s="25"/>
    </row>
    <row r="45" spans="4:13" x14ac:dyDescent="0.25">
      <c r="D45" s="62" t="s">
        <v>470</v>
      </c>
      <c r="E45" s="132">
        <v>44</v>
      </c>
      <c r="F45" s="132">
        <v>5</v>
      </c>
      <c r="G45" s="62" t="s">
        <v>325</v>
      </c>
      <c r="H45" s="132">
        <v>44</v>
      </c>
      <c r="I45" s="132">
        <v>0</v>
      </c>
      <c r="J45" s="125" t="s">
        <v>556</v>
      </c>
      <c r="K45" s="54" t="s">
        <v>82</v>
      </c>
      <c r="L45" s="25"/>
      <c r="M45" s="25"/>
    </row>
    <row r="46" spans="4:13" x14ac:dyDescent="0.25">
      <c r="D46" s="62" t="s">
        <v>473</v>
      </c>
      <c r="E46" s="132">
        <v>45</v>
      </c>
      <c r="F46" s="132">
        <v>1</v>
      </c>
      <c r="G46" s="62" t="s">
        <v>326</v>
      </c>
      <c r="H46" s="131">
        <v>45</v>
      </c>
      <c r="I46" s="132">
        <v>0</v>
      </c>
      <c r="J46" s="125" t="s">
        <v>553</v>
      </c>
      <c r="K46" s="54" t="s">
        <v>83</v>
      </c>
      <c r="L46" s="25"/>
      <c r="M46" s="25"/>
    </row>
    <row r="47" spans="4:13" x14ac:dyDescent="0.25">
      <c r="D47" s="62" t="s">
        <v>374</v>
      </c>
      <c r="E47" s="132">
        <v>46</v>
      </c>
      <c r="F47" s="132">
        <v>28</v>
      </c>
      <c r="G47" s="62" t="s">
        <v>477</v>
      </c>
      <c r="H47" s="132">
        <v>46</v>
      </c>
      <c r="I47" s="132">
        <v>0</v>
      </c>
      <c r="J47" s="125" t="s">
        <v>553</v>
      </c>
      <c r="K47" s="54" t="s">
        <v>84</v>
      </c>
      <c r="L47" s="25"/>
      <c r="M47" s="25"/>
    </row>
    <row r="48" spans="4:13" x14ac:dyDescent="0.25">
      <c r="D48" s="62" t="s">
        <v>527</v>
      </c>
      <c r="E48" s="132">
        <v>47</v>
      </c>
      <c r="F48" s="132">
        <v>14</v>
      </c>
      <c r="G48" s="62" t="s">
        <v>327</v>
      </c>
      <c r="H48" s="131">
        <v>47</v>
      </c>
      <c r="I48" s="132">
        <v>0</v>
      </c>
      <c r="J48" s="125" t="s">
        <v>551</v>
      </c>
      <c r="K48" s="54" t="s">
        <v>85</v>
      </c>
      <c r="L48" s="25"/>
      <c r="M48" s="25"/>
    </row>
    <row r="49" spans="4:13" x14ac:dyDescent="0.25">
      <c r="D49" s="62" t="s">
        <v>307</v>
      </c>
      <c r="E49" s="132">
        <v>48</v>
      </c>
      <c r="F49" s="132">
        <v>6</v>
      </c>
      <c r="G49" s="62" t="s">
        <v>38</v>
      </c>
      <c r="H49" s="132">
        <v>48</v>
      </c>
      <c r="I49" s="132">
        <v>0</v>
      </c>
      <c r="J49" s="125" t="s">
        <v>551</v>
      </c>
      <c r="K49" s="54" t="s">
        <v>86</v>
      </c>
      <c r="L49" s="25"/>
      <c r="M49" s="25"/>
    </row>
    <row r="50" spans="4:13" x14ac:dyDescent="0.25">
      <c r="D50" s="62" t="s">
        <v>481</v>
      </c>
      <c r="E50" s="132">
        <v>49</v>
      </c>
      <c r="F50" s="132">
        <v>1</v>
      </c>
      <c r="G50" s="62" t="s">
        <v>328</v>
      </c>
      <c r="H50" s="131">
        <v>49</v>
      </c>
      <c r="I50" s="132">
        <v>0</v>
      </c>
      <c r="J50" s="125" t="s">
        <v>555</v>
      </c>
      <c r="K50" s="54" t="s">
        <v>87</v>
      </c>
      <c r="L50" s="25"/>
      <c r="M50" s="25"/>
    </row>
    <row r="51" spans="4:13" x14ac:dyDescent="0.25">
      <c r="D51" s="62" t="s">
        <v>482</v>
      </c>
      <c r="E51" s="132">
        <v>50</v>
      </c>
      <c r="F51" s="132">
        <v>1</v>
      </c>
      <c r="G51" s="62" t="s">
        <v>37</v>
      </c>
      <c r="H51" s="132">
        <v>50</v>
      </c>
      <c r="I51" s="132">
        <v>0</v>
      </c>
      <c r="J51" s="125" t="s">
        <v>550</v>
      </c>
      <c r="K51" s="54" t="s">
        <v>88</v>
      </c>
      <c r="L51" s="25"/>
      <c r="M51" s="25"/>
    </row>
    <row r="52" spans="4:13" x14ac:dyDescent="0.25">
      <c r="D52" s="62" t="s">
        <v>483</v>
      </c>
      <c r="E52" s="132">
        <v>51</v>
      </c>
      <c r="F52" s="132">
        <v>1</v>
      </c>
      <c r="G52" s="62" t="s">
        <v>8</v>
      </c>
      <c r="H52" s="131">
        <v>51</v>
      </c>
      <c r="I52" s="132">
        <v>0</v>
      </c>
      <c r="J52" s="125" t="s">
        <v>550</v>
      </c>
      <c r="K52" s="54" t="s">
        <v>89</v>
      </c>
      <c r="L52" s="25"/>
      <c r="M52" s="25"/>
    </row>
    <row r="53" spans="4:13" x14ac:dyDescent="0.25">
      <c r="D53" s="62" t="s">
        <v>469</v>
      </c>
      <c r="E53" s="132">
        <v>52</v>
      </c>
      <c r="F53" s="132">
        <v>2</v>
      </c>
      <c r="G53" s="62" t="s">
        <v>329</v>
      </c>
      <c r="H53" s="132">
        <v>52</v>
      </c>
      <c r="I53" s="132">
        <v>0</v>
      </c>
      <c r="J53" s="125" t="s">
        <v>550</v>
      </c>
      <c r="K53" s="54" t="s">
        <v>90</v>
      </c>
      <c r="L53" s="25"/>
      <c r="M53" s="25"/>
    </row>
    <row r="54" spans="4:13" x14ac:dyDescent="0.25">
      <c r="D54" s="62" t="s">
        <v>14</v>
      </c>
      <c r="E54" s="132">
        <v>53</v>
      </c>
      <c r="F54" s="132">
        <v>2</v>
      </c>
      <c r="G54" s="62" t="s">
        <v>39</v>
      </c>
      <c r="H54" s="131">
        <v>53</v>
      </c>
      <c r="I54" s="132">
        <v>0</v>
      </c>
      <c r="J54" s="125" t="s">
        <v>550</v>
      </c>
      <c r="K54" s="54" t="s">
        <v>91</v>
      </c>
      <c r="L54" s="25"/>
      <c r="M54" s="25"/>
    </row>
    <row r="55" spans="4:13" x14ac:dyDescent="0.25">
      <c r="D55" s="62" t="s">
        <v>31</v>
      </c>
      <c r="E55" s="132">
        <v>54</v>
      </c>
      <c r="F55" s="132">
        <v>12</v>
      </c>
      <c r="G55" s="114" t="s">
        <v>540</v>
      </c>
      <c r="H55" s="141">
        <v>54</v>
      </c>
      <c r="I55" s="145">
        <v>0</v>
      </c>
      <c r="J55" s="125" t="s">
        <v>565</v>
      </c>
      <c r="K55" s="55" t="s">
        <v>92</v>
      </c>
      <c r="L55" s="25"/>
      <c r="M55" s="25"/>
    </row>
    <row r="56" spans="4:13" x14ac:dyDescent="0.25">
      <c r="D56" s="62" t="s">
        <v>308</v>
      </c>
      <c r="E56" s="132">
        <v>55</v>
      </c>
      <c r="F56" s="132">
        <v>7</v>
      </c>
      <c r="G56" s="114" t="s">
        <v>541</v>
      </c>
      <c r="H56" s="142">
        <v>55</v>
      </c>
      <c r="I56" s="141">
        <v>0</v>
      </c>
      <c r="J56" s="125" t="s">
        <v>566</v>
      </c>
      <c r="K56" s="54" t="s">
        <v>93</v>
      </c>
      <c r="L56" s="25"/>
      <c r="M56" s="25"/>
    </row>
    <row r="57" spans="4:13" x14ac:dyDescent="0.25">
      <c r="D57" s="62" t="s">
        <v>528</v>
      </c>
      <c r="E57" s="132">
        <v>56</v>
      </c>
      <c r="F57" s="132">
        <v>1</v>
      </c>
      <c r="G57" s="62" t="s">
        <v>6</v>
      </c>
      <c r="H57" s="132">
        <v>56</v>
      </c>
      <c r="I57" s="132">
        <v>0</v>
      </c>
      <c r="J57" s="125" t="s">
        <v>442</v>
      </c>
      <c r="K57" s="54" t="s">
        <v>94</v>
      </c>
      <c r="L57" s="25"/>
      <c r="M57" s="25"/>
    </row>
    <row r="58" spans="4:13" x14ac:dyDescent="0.25">
      <c r="D58" s="62" t="s">
        <v>337</v>
      </c>
      <c r="E58" s="132">
        <v>57</v>
      </c>
      <c r="F58" s="132">
        <v>1</v>
      </c>
      <c r="G58" s="62" t="s">
        <v>460</v>
      </c>
      <c r="H58" s="131">
        <v>57</v>
      </c>
      <c r="I58" s="132">
        <v>0</v>
      </c>
      <c r="J58" s="125" t="s">
        <v>556</v>
      </c>
      <c r="K58" s="54" t="s">
        <v>95</v>
      </c>
      <c r="L58" s="25"/>
      <c r="M58" s="25"/>
    </row>
    <row r="59" spans="4:13" x14ac:dyDescent="0.25">
      <c r="D59" s="62" t="s">
        <v>20</v>
      </c>
      <c r="E59" s="132">
        <v>58</v>
      </c>
      <c r="F59" s="132">
        <v>3</v>
      </c>
      <c r="G59" s="62" t="s">
        <v>461</v>
      </c>
      <c r="H59" s="132">
        <v>58</v>
      </c>
      <c r="I59" s="132">
        <v>0</v>
      </c>
      <c r="J59" s="125" t="s">
        <v>565</v>
      </c>
      <c r="K59" s="54" t="s">
        <v>96</v>
      </c>
      <c r="L59" s="25"/>
      <c r="M59" s="25"/>
    </row>
    <row r="60" spans="4:13" x14ac:dyDescent="0.25">
      <c r="D60" s="62" t="s">
        <v>309</v>
      </c>
      <c r="E60" s="132">
        <v>59</v>
      </c>
      <c r="F60" s="132">
        <v>9</v>
      </c>
      <c r="G60" s="62" t="s">
        <v>532</v>
      </c>
      <c r="H60" s="131">
        <v>59</v>
      </c>
      <c r="I60" s="132">
        <v>0</v>
      </c>
      <c r="J60" s="125" t="s">
        <v>552</v>
      </c>
      <c r="K60" s="54" t="s">
        <v>97</v>
      </c>
      <c r="L60" s="25"/>
      <c r="M60" s="25"/>
    </row>
    <row r="61" spans="4:13" x14ac:dyDescent="0.25">
      <c r="D61" s="62" t="s">
        <v>12</v>
      </c>
      <c r="E61" s="132">
        <v>60</v>
      </c>
      <c r="F61" s="132">
        <v>4</v>
      </c>
      <c r="G61" s="62" t="s">
        <v>330</v>
      </c>
      <c r="H61" s="132">
        <v>60</v>
      </c>
      <c r="I61" s="132">
        <v>0</v>
      </c>
      <c r="J61" s="125" t="s">
        <v>565</v>
      </c>
      <c r="K61" s="54" t="s">
        <v>98</v>
      </c>
      <c r="L61" s="25"/>
      <c r="M61" s="25"/>
    </row>
    <row r="62" spans="4:13" x14ac:dyDescent="0.25">
      <c r="D62" s="62" t="s">
        <v>310</v>
      </c>
      <c r="E62" s="132">
        <v>61</v>
      </c>
      <c r="F62" s="132">
        <v>7</v>
      </c>
      <c r="G62" s="62" t="s">
        <v>457</v>
      </c>
      <c r="H62" s="131">
        <v>61</v>
      </c>
      <c r="I62" s="132">
        <v>0</v>
      </c>
      <c r="J62" s="125" t="s">
        <v>567</v>
      </c>
      <c r="K62" s="54" t="s">
        <v>99</v>
      </c>
      <c r="L62" s="25"/>
      <c r="M62" s="25"/>
    </row>
    <row r="63" spans="4:13" x14ac:dyDescent="0.25">
      <c r="D63" s="62" t="s">
        <v>311</v>
      </c>
      <c r="E63" s="132">
        <v>62</v>
      </c>
      <c r="F63" s="132">
        <v>1</v>
      </c>
      <c r="G63" s="62" t="s">
        <v>35</v>
      </c>
      <c r="H63" s="132">
        <v>62</v>
      </c>
      <c r="I63" s="132">
        <v>0</v>
      </c>
      <c r="J63" s="62"/>
      <c r="K63" s="54" t="s">
        <v>100</v>
      </c>
      <c r="L63" s="25"/>
      <c r="M63" s="25"/>
    </row>
    <row r="64" spans="4:13" x14ac:dyDescent="0.25">
      <c r="D64" s="62" t="s">
        <v>474</v>
      </c>
      <c r="E64" s="132">
        <v>63</v>
      </c>
      <c r="F64" s="132">
        <v>0</v>
      </c>
      <c r="G64" s="62"/>
      <c r="H64" s="131"/>
      <c r="I64" s="132"/>
      <c r="J64" s="62"/>
      <c r="K64" s="54" t="s">
        <v>102</v>
      </c>
      <c r="L64" s="25"/>
      <c r="M64" s="25"/>
    </row>
    <row r="65" spans="4:13" x14ac:dyDescent="0.25">
      <c r="D65" s="62" t="s">
        <v>348</v>
      </c>
      <c r="E65" s="132">
        <v>64</v>
      </c>
      <c r="F65" s="132">
        <v>5</v>
      </c>
      <c r="G65" s="62"/>
      <c r="H65" s="132"/>
      <c r="I65" s="132"/>
      <c r="J65" s="62"/>
      <c r="K65" s="54" t="s">
        <v>103</v>
      </c>
      <c r="L65" s="25"/>
      <c r="M65" s="25"/>
    </row>
    <row r="66" spans="4:13" x14ac:dyDescent="0.25">
      <c r="D66" s="62" t="s">
        <v>472</v>
      </c>
      <c r="E66" s="132">
        <v>65</v>
      </c>
      <c r="F66" s="132">
        <v>12</v>
      </c>
      <c r="G66" s="62"/>
      <c r="H66" s="132"/>
      <c r="I66" s="132"/>
      <c r="J66" s="62"/>
      <c r="K66" s="54" t="s">
        <v>104</v>
      </c>
      <c r="L66" s="25"/>
      <c r="M66" s="25"/>
    </row>
    <row r="67" spans="4:13" x14ac:dyDescent="0.25">
      <c r="D67" s="62" t="s">
        <v>338</v>
      </c>
      <c r="E67" s="132">
        <v>66</v>
      </c>
      <c r="F67" s="132">
        <v>12</v>
      </c>
      <c r="G67" s="62"/>
      <c r="H67" s="132"/>
      <c r="I67" s="132"/>
      <c r="J67" s="62"/>
      <c r="K67" s="54" t="s">
        <v>105</v>
      </c>
      <c r="L67" s="25"/>
      <c r="M67" s="25"/>
    </row>
    <row r="68" spans="4:13" x14ac:dyDescent="0.25">
      <c r="D68" s="62" t="s">
        <v>538</v>
      </c>
      <c r="E68" s="132">
        <v>67</v>
      </c>
      <c r="F68" s="132">
        <v>6</v>
      </c>
      <c r="G68" s="62"/>
      <c r="H68" s="132"/>
      <c r="I68" s="132"/>
      <c r="J68" s="62"/>
      <c r="K68" s="54" t="s">
        <v>106</v>
      </c>
      <c r="L68" s="25"/>
      <c r="M68" s="25"/>
    </row>
    <row r="69" spans="4:13" x14ac:dyDescent="0.25">
      <c r="D69" s="62" t="s">
        <v>19</v>
      </c>
      <c r="E69" s="132">
        <v>68</v>
      </c>
      <c r="F69" s="132">
        <v>1</v>
      </c>
      <c r="G69" s="62"/>
      <c r="H69" s="132"/>
      <c r="I69" s="132"/>
      <c r="J69" s="62"/>
      <c r="K69" s="54" t="s">
        <v>107</v>
      </c>
      <c r="L69" s="25"/>
      <c r="M69" s="25"/>
    </row>
    <row r="70" spans="4:13" x14ac:dyDescent="0.25">
      <c r="D70" s="62" t="s">
        <v>312</v>
      </c>
      <c r="E70" s="132">
        <v>69</v>
      </c>
      <c r="F70" s="132">
        <v>1</v>
      </c>
      <c r="G70" s="62"/>
      <c r="H70" s="132"/>
      <c r="I70" s="132"/>
      <c r="J70" s="62"/>
      <c r="K70" s="54" t="s">
        <v>108</v>
      </c>
      <c r="L70" s="25"/>
      <c r="M70" s="25"/>
    </row>
    <row r="71" spans="4:13" x14ac:dyDescent="0.25">
      <c r="D71" s="62" t="s">
        <v>529</v>
      </c>
      <c r="E71" s="132">
        <v>70</v>
      </c>
      <c r="F71" s="132">
        <v>1</v>
      </c>
      <c r="G71" s="62"/>
      <c r="H71" s="132"/>
      <c r="I71" s="132"/>
      <c r="J71" s="62"/>
      <c r="K71" s="54" t="s">
        <v>109</v>
      </c>
      <c r="L71" s="25"/>
      <c r="M71" s="25"/>
    </row>
    <row r="72" spans="4:13" x14ac:dyDescent="0.25">
      <c r="D72" s="62" t="s">
        <v>484</v>
      </c>
      <c r="E72" s="132">
        <v>71</v>
      </c>
      <c r="F72" s="132">
        <v>1</v>
      </c>
      <c r="G72" s="62"/>
      <c r="H72" s="133"/>
      <c r="K72" s="54" t="s">
        <v>110</v>
      </c>
      <c r="L72" s="25"/>
      <c r="M72" s="25"/>
    </row>
    <row r="73" spans="4:13" x14ac:dyDescent="0.25">
      <c r="D73" s="62" t="s">
        <v>313</v>
      </c>
      <c r="E73" s="132">
        <v>72</v>
      </c>
      <c r="F73" s="132">
        <v>2</v>
      </c>
      <c r="G73" s="62"/>
      <c r="H73" s="133"/>
      <c r="K73" s="54" t="s">
        <v>111</v>
      </c>
      <c r="L73" s="25"/>
      <c r="M73" s="25"/>
    </row>
    <row r="74" spans="4:13" x14ac:dyDescent="0.25">
      <c r="D74" s="62" t="s">
        <v>35</v>
      </c>
      <c r="E74" s="135">
        <v>73</v>
      </c>
      <c r="F74" s="132">
        <v>0</v>
      </c>
      <c r="G74" s="62"/>
      <c r="H74" s="133"/>
      <c r="K74" s="54" t="s">
        <v>113</v>
      </c>
      <c r="L74" s="25"/>
      <c r="M74" s="25"/>
    </row>
    <row r="75" spans="4:13" x14ac:dyDescent="0.25">
      <c r="D75" s="62"/>
      <c r="E75" s="135">
        <v>74</v>
      </c>
      <c r="F75" s="132">
        <v>99</v>
      </c>
      <c r="K75" s="54" t="s">
        <v>114</v>
      </c>
      <c r="L75" s="25"/>
      <c r="M75" s="25"/>
    </row>
    <row r="76" spans="4:13" x14ac:dyDescent="0.25">
      <c r="K76" s="54" t="s">
        <v>115</v>
      </c>
      <c r="L76" s="25"/>
      <c r="M76" s="25"/>
    </row>
    <row r="77" spans="4:13" x14ac:dyDescent="0.25">
      <c r="K77" s="54" t="s">
        <v>116</v>
      </c>
      <c r="L77" s="25"/>
      <c r="M77" s="25"/>
    </row>
    <row r="78" spans="4:13" x14ac:dyDescent="0.25">
      <c r="K78" s="54" t="s">
        <v>117</v>
      </c>
      <c r="L78" s="25"/>
      <c r="M78" s="25"/>
    </row>
    <row r="79" spans="4:13" x14ac:dyDescent="0.25">
      <c r="K79" s="54" t="s">
        <v>118</v>
      </c>
      <c r="L79" s="25"/>
      <c r="M79" s="25"/>
    </row>
    <row r="80" spans="4:13" x14ac:dyDescent="0.25">
      <c r="K80" s="54" t="s">
        <v>119</v>
      </c>
      <c r="L80" s="25"/>
      <c r="M80" s="25"/>
    </row>
    <row r="81" spans="11:13" x14ac:dyDescent="0.25">
      <c r="K81" s="54" t="s">
        <v>120</v>
      </c>
      <c r="L81" s="25"/>
      <c r="M81" s="25"/>
    </row>
    <row r="82" spans="11:13" x14ac:dyDescent="0.25">
      <c r="K82" s="54" t="s">
        <v>121</v>
      </c>
      <c r="L82" s="25"/>
      <c r="M82" s="25"/>
    </row>
    <row r="83" spans="11:13" x14ac:dyDescent="0.25">
      <c r="K83" s="54" t="s">
        <v>122</v>
      </c>
      <c r="L83" s="25"/>
      <c r="M83" s="25"/>
    </row>
    <row r="84" spans="11:13" x14ac:dyDescent="0.25">
      <c r="K84" s="54" t="s">
        <v>124</v>
      </c>
      <c r="L84" s="25"/>
      <c r="M84" s="25"/>
    </row>
    <row r="85" spans="11:13" x14ac:dyDescent="0.25">
      <c r="K85" s="54" t="s">
        <v>125</v>
      </c>
      <c r="L85" s="25"/>
      <c r="M85" s="25"/>
    </row>
    <row r="86" spans="11:13" x14ac:dyDescent="0.25">
      <c r="K86" s="54" t="s">
        <v>126</v>
      </c>
      <c r="L86" s="25"/>
      <c r="M86" s="25"/>
    </row>
    <row r="87" spans="11:13" x14ac:dyDescent="0.25">
      <c r="K87" s="54" t="s">
        <v>127</v>
      </c>
      <c r="L87" s="25"/>
      <c r="M87" s="25"/>
    </row>
    <row r="88" spans="11:13" x14ac:dyDescent="0.25">
      <c r="K88" s="54" t="s">
        <v>128</v>
      </c>
      <c r="L88" s="25"/>
      <c r="M88" s="25"/>
    </row>
    <row r="89" spans="11:13" x14ac:dyDescent="0.25">
      <c r="K89" s="54" t="s">
        <v>129</v>
      </c>
      <c r="L89" s="25"/>
      <c r="M89" s="25"/>
    </row>
    <row r="90" spans="11:13" x14ac:dyDescent="0.25">
      <c r="K90" s="54" t="s">
        <v>130</v>
      </c>
      <c r="L90" s="25"/>
      <c r="M90" s="25"/>
    </row>
    <row r="91" spans="11:13" x14ac:dyDescent="0.25">
      <c r="K91" s="54" t="s">
        <v>131</v>
      </c>
      <c r="L91" s="25"/>
      <c r="M91" s="25"/>
    </row>
    <row r="92" spans="11:13" x14ac:dyDescent="0.25">
      <c r="K92" s="54" t="s">
        <v>132</v>
      </c>
      <c r="L92" s="25"/>
      <c r="M92" s="25"/>
    </row>
    <row r="93" spans="11:13" x14ac:dyDescent="0.25">
      <c r="K93" s="54" t="s">
        <v>133</v>
      </c>
      <c r="L93" s="25"/>
      <c r="M93" s="25"/>
    </row>
    <row r="94" spans="11:13" x14ac:dyDescent="0.25">
      <c r="K94" s="54" t="s">
        <v>134</v>
      </c>
      <c r="L94" s="25"/>
      <c r="M94" s="25"/>
    </row>
    <row r="95" spans="11:13" x14ac:dyDescent="0.25">
      <c r="K95" s="54" t="s">
        <v>135</v>
      </c>
      <c r="L95" s="25"/>
      <c r="M95" s="25"/>
    </row>
    <row r="96" spans="11:13" x14ac:dyDescent="0.25">
      <c r="K96" s="54" t="s">
        <v>136</v>
      </c>
      <c r="L96" s="25"/>
      <c r="M96" s="25"/>
    </row>
    <row r="97" spans="11:13" x14ac:dyDescent="0.25">
      <c r="K97" s="54" t="s">
        <v>137</v>
      </c>
      <c r="L97" s="25"/>
      <c r="M97" s="25"/>
    </row>
    <row r="98" spans="11:13" x14ac:dyDescent="0.25">
      <c r="K98" s="54" t="s">
        <v>138</v>
      </c>
      <c r="L98" s="25"/>
      <c r="M98" s="25"/>
    </row>
    <row r="99" spans="11:13" x14ac:dyDescent="0.25">
      <c r="K99" s="54" t="s">
        <v>139</v>
      </c>
      <c r="L99" s="25"/>
      <c r="M99" s="25"/>
    </row>
    <row r="100" spans="11:13" x14ac:dyDescent="0.25">
      <c r="K100" s="54" t="s">
        <v>140</v>
      </c>
      <c r="L100" s="25"/>
      <c r="M100" s="25"/>
    </row>
    <row r="101" spans="11:13" x14ac:dyDescent="0.25">
      <c r="K101" s="54" t="s">
        <v>141</v>
      </c>
      <c r="L101" s="25"/>
      <c r="M101" s="25"/>
    </row>
    <row r="102" spans="11:13" x14ac:dyDescent="0.25">
      <c r="K102" s="54" t="s">
        <v>142</v>
      </c>
      <c r="L102" s="25"/>
      <c r="M102" s="25"/>
    </row>
    <row r="103" spans="11:13" x14ac:dyDescent="0.25">
      <c r="K103" s="54" t="s">
        <v>143</v>
      </c>
      <c r="L103" s="25"/>
      <c r="M103" s="25"/>
    </row>
    <row r="104" spans="11:13" x14ac:dyDescent="0.25">
      <c r="K104" s="54" t="s">
        <v>144</v>
      </c>
      <c r="L104" s="25"/>
      <c r="M104" s="25"/>
    </row>
    <row r="105" spans="11:13" x14ac:dyDescent="0.25">
      <c r="K105" s="54" t="s">
        <v>145</v>
      </c>
      <c r="L105" s="25"/>
      <c r="M105" s="25"/>
    </row>
    <row r="106" spans="11:13" x14ac:dyDescent="0.25">
      <c r="K106" s="54" t="s">
        <v>146</v>
      </c>
      <c r="L106" s="25"/>
      <c r="M106" s="25"/>
    </row>
    <row r="107" spans="11:13" x14ac:dyDescent="0.25">
      <c r="K107" s="54" t="s">
        <v>147</v>
      </c>
      <c r="L107" s="25"/>
      <c r="M107" s="25"/>
    </row>
    <row r="108" spans="11:13" x14ac:dyDescent="0.25">
      <c r="K108" s="54" t="s">
        <v>148</v>
      </c>
      <c r="L108" s="25"/>
      <c r="M108" s="25"/>
    </row>
    <row r="109" spans="11:13" x14ac:dyDescent="0.25">
      <c r="K109" s="54" t="s">
        <v>149</v>
      </c>
      <c r="L109" s="25"/>
      <c r="M109" s="25"/>
    </row>
    <row r="110" spans="11:13" x14ac:dyDescent="0.25">
      <c r="K110" s="54" t="s">
        <v>150</v>
      </c>
      <c r="L110" s="25"/>
      <c r="M110" s="25"/>
    </row>
    <row r="111" spans="11:13" x14ac:dyDescent="0.25">
      <c r="K111" s="54" t="s">
        <v>151</v>
      </c>
      <c r="L111" s="25"/>
      <c r="M111" s="25"/>
    </row>
    <row r="112" spans="11:13" x14ac:dyDescent="0.25">
      <c r="K112" s="54" t="s">
        <v>152</v>
      </c>
      <c r="L112" s="25"/>
      <c r="M112" s="25"/>
    </row>
    <row r="113" spans="11:13" x14ac:dyDescent="0.25">
      <c r="K113" s="54" t="s">
        <v>153</v>
      </c>
      <c r="L113" s="25"/>
      <c r="M113" s="25"/>
    </row>
    <row r="114" spans="11:13" x14ac:dyDescent="0.25">
      <c r="K114" s="54" t="s">
        <v>154</v>
      </c>
      <c r="L114" s="25"/>
      <c r="M114" s="25"/>
    </row>
    <row r="115" spans="11:13" x14ac:dyDescent="0.25">
      <c r="K115" s="54" t="s">
        <v>155</v>
      </c>
      <c r="L115" s="25"/>
      <c r="M115" s="25"/>
    </row>
    <row r="116" spans="11:13" x14ac:dyDescent="0.25">
      <c r="K116" s="54" t="s">
        <v>156</v>
      </c>
      <c r="L116" s="25"/>
      <c r="M116" s="25"/>
    </row>
    <row r="117" spans="11:13" x14ac:dyDescent="0.25">
      <c r="K117" s="54" t="s">
        <v>157</v>
      </c>
      <c r="L117" s="25"/>
      <c r="M117" s="25"/>
    </row>
    <row r="118" spans="11:13" x14ac:dyDescent="0.25">
      <c r="K118" s="54" t="s">
        <v>158</v>
      </c>
      <c r="L118" s="25"/>
      <c r="M118" s="25"/>
    </row>
    <row r="119" spans="11:13" x14ac:dyDescent="0.25">
      <c r="K119" s="54" t="s">
        <v>159</v>
      </c>
      <c r="L119" s="25"/>
      <c r="M119" s="25"/>
    </row>
    <row r="120" spans="11:13" x14ac:dyDescent="0.25">
      <c r="K120" s="54" t="s">
        <v>160</v>
      </c>
      <c r="L120" s="25"/>
      <c r="M120" s="25"/>
    </row>
    <row r="121" spans="11:13" x14ac:dyDescent="0.25">
      <c r="K121" s="54" t="s">
        <v>161</v>
      </c>
      <c r="L121" s="25"/>
      <c r="M121" s="25"/>
    </row>
    <row r="122" spans="11:13" x14ac:dyDescent="0.25">
      <c r="K122" s="54" t="s">
        <v>162</v>
      </c>
      <c r="L122" s="25"/>
      <c r="M122" s="25"/>
    </row>
    <row r="123" spans="11:13" x14ac:dyDescent="0.25">
      <c r="K123" s="54" t="s">
        <v>163</v>
      </c>
      <c r="L123" s="25"/>
      <c r="M123" s="25"/>
    </row>
    <row r="124" spans="11:13" x14ac:dyDescent="0.25">
      <c r="K124" s="54" t="s">
        <v>164</v>
      </c>
      <c r="L124" s="25"/>
      <c r="M124" s="25"/>
    </row>
    <row r="125" spans="11:13" x14ac:dyDescent="0.25">
      <c r="K125" s="54" t="s">
        <v>165</v>
      </c>
      <c r="L125" s="25"/>
      <c r="M125" s="25"/>
    </row>
    <row r="126" spans="11:13" x14ac:dyDescent="0.25">
      <c r="K126" s="54" t="s">
        <v>166</v>
      </c>
      <c r="L126" s="25"/>
      <c r="M126" s="25"/>
    </row>
    <row r="127" spans="11:13" x14ac:dyDescent="0.25">
      <c r="K127" s="54" t="s">
        <v>168</v>
      </c>
      <c r="L127" s="25"/>
      <c r="M127" s="25"/>
    </row>
    <row r="128" spans="11:13" x14ac:dyDescent="0.25">
      <c r="K128" s="54" t="s">
        <v>169</v>
      </c>
      <c r="L128" s="25"/>
      <c r="M128" s="25"/>
    </row>
    <row r="129" spans="11:13" x14ac:dyDescent="0.25">
      <c r="K129" s="54" t="s">
        <v>170</v>
      </c>
      <c r="L129" s="25"/>
      <c r="M129" s="25"/>
    </row>
    <row r="130" spans="11:13" x14ac:dyDescent="0.25">
      <c r="K130" s="54" t="s">
        <v>171</v>
      </c>
      <c r="L130" s="25"/>
      <c r="M130" s="25"/>
    </row>
    <row r="131" spans="11:13" x14ac:dyDescent="0.25">
      <c r="K131" s="54" t="s">
        <v>172</v>
      </c>
      <c r="L131" s="25"/>
      <c r="M131" s="25"/>
    </row>
    <row r="132" spans="11:13" x14ac:dyDescent="0.25">
      <c r="K132" s="54" t="s">
        <v>173</v>
      </c>
      <c r="L132" s="25"/>
      <c r="M132" s="25"/>
    </row>
    <row r="133" spans="11:13" x14ac:dyDescent="0.25">
      <c r="K133" s="54" t="s">
        <v>174</v>
      </c>
      <c r="L133" s="25"/>
      <c r="M133" s="25"/>
    </row>
    <row r="134" spans="11:13" x14ac:dyDescent="0.25">
      <c r="K134" s="54" t="s">
        <v>175</v>
      </c>
      <c r="L134" s="25"/>
      <c r="M134" s="25"/>
    </row>
    <row r="135" spans="11:13" x14ac:dyDescent="0.25">
      <c r="K135" s="54" t="s">
        <v>176</v>
      </c>
      <c r="L135" s="25"/>
      <c r="M135" s="25"/>
    </row>
    <row r="136" spans="11:13" x14ac:dyDescent="0.25">
      <c r="K136" s="54" t="s">
        <v>177</v>
      </c>
      <c r="L136" s="25"/>
      <c r="M136" s="25"/>
    </row>
    <row r="137" spans="11:13" x14ac:dyDescent="0.25">
      <c r="K137" s="54" t="s">
        <v>178</v>
      </c>
      <c r="L137" s="25"/>
      <c r="M137" s="25"/>
    </row>
    <row r="138" spans="11:13" x14ac:dyDescent="0.25">
      <c r="K138" s="54" t="s">
        <v>179</v>
      </c>
      <c r="L138" s="25"/>
      <c r="M138" s="25"/>
    </row>
    <row r="139" spans="11:13" x14ac:dyDescent="0.25">
      <c r="K139" s="54" t="s">
        <v>180</v>
      </c>
      <c r="L139" s="25"/>
      <c r="M139" s="25"/>
    </row>
    <row r="140" spans="11:13" x14ac:dyDescent="0.25">
      <c r="K140" s="54" t="s">
        <v>181</v>
      </c>
      <c r="L140" s="25"/>
      <c r="M140" s="25"/>
    </row>
    <row r="141" spans="11:13" x14ac:dyDescent="0.25">
      <c r="K141" s="54" t="s">
        <v>182</v>
      </c>
      <c r="L141" s="25"/>
      <c r="M141" s="25"/>
    </row>
    <row r="142" spans="11:13" x14ac:dyDescent="0.25">
      <c r="K142" s="54" t="s">
        <v>183</v>
      </c>
      <c r="L142" s="25"/>
      <c r="M142" s="25"/>
    </row>
    <row r="143" spans="11:13" x14ac:dyDescent="0.25">
      <c r="K143" s="54" t="s">
        <v>184</v>
      </c>
      <c r="L143" s="25"/>
      <c r="M143" s="25"/>
    </row>
    <row r="144" spans="11:13" x14ac:dyDescent="0.25">
      <c r="K144" s="54" t="s">
        <v>185</v>
      </c>
      <c r="L144" s="25"/>
      <c r="M144" s="25"/>
    </row>
    <row r="145" spans="11:13" x14ac:dyDescent="0.25">
      <c r="K145" s="54" t="s">
        <v>186</v>
      </c>
      <c r="L145" s="25"/>
      <c r="M145" s="25"/>
    </row>
    <row r="146" spans="11:13" x14ac:dyDescent="0.25">
      <c r="K146" s="54" t="s">
        <v>187</v>
      </c>
      <c r="L146" s="25"/>
      <c r="M146" s="25"/>
    </row>
    <row r="147" spans="11:13" x14ac:dyDescent="0.25">
      <c r="K147" s="54" t="s">
        <v>188</v>
      </c>
      <c r="L147" s="25"/>
      <c r="M147" s="25"/>
    </row>
    <row r="148" spans="11:13" x14ac:dyDescent="0.25">
      <c r="K148" s="54" t="s">
        <v>189</v>
      </c>
      <c r="L148" s="25"/>
      <c r="M148" s="25"/>
    </row>
    <row r="149" spans="11:13" x14ac:dyDescent="0.25">
      <c r="K149" s="54" t="s">
        <v>190</v>
      </c>
      <c r="L149" s="25"/>
      <c r="M149" s="25"/>
    </row>
    <row r="150" spans="11:13" x14ac:dyDescent="0.25">
      <c r="K150" s="54" t="s">
        <v>191</v>
      </c>
      <c r="L150" s="25"/>
      <c r="M150" s="25"/>
    </row>
    <row r="151" spans="11:13" x14ac:dyDescent="0.25">
      <c r="K151" s="54" t="s">
        <v>192</v>
      </c>
      <c r="L151" s="25"/>
      <c r="M151" s="25"/>
    </row>
    <row r="152" spans="11:13" x14ac:dyDescent="0.25">
      <c r="K152" s="54" t="s">
        <v>193</v>
      </c>
      <c r="L152" s="25"/>
      <c r="M152" s="25"/>
    </row>
    <row r="153" spans="11:13" x14ac:dyDescent="0.25">
      <c r="K153" s="54" t="s">
        <v>195</v>
      </c>
      <c r="L153" s="25"/>
      <c r="M153" s="25"/>
    </row>
    <row r="154" spans="11:13" x14ac:dyDescent="0.25">
      <c r="K154" s="54" t="s">
        <v>196</v>
      </c>
      <c r="L154" s="25"/>
      <c r="M154" s="25"/>
    </row>
    <row r="155" spans="11:13" x14ac:dyDescent="0.25">
      <c r="K155" s="54" t="s">
        <v>197</v>
      </c>
      <c r="L155" s="25"/>
      <c r="M155" s="25"/>
    </row>
    <row r="156" spans="11:13" x14ac:dyDescent="0.25">
      <c r="K156" s="54" t="s">
        <v>198</v>
      </c>
      <c r="L156" s="25"/>
      <c r="M156" s="25"/>
    </row>
    <row r="157" spans="11:13" x14ac:dyDescent="0.25">
      <c r="K157" s="54" t="s">
        <v>199</v>
      </c>
      <c r="L157" s="25"/>
      <c r="M157" s="25"/>
    </row>
    <row r="158" spans="11:13" x14ac:dyDescent="0.25">
      <c r="K158" s="54" t="s">
        <v>200</v>
      </c>
      <c r="L158" s="25"/>
      <c r="M158" s="25"/>
    </row>
    <row r="159" spans="11:13" x14ac:dyDescent="0.25">
      <c r="K159" s="54" t="s">
        <v>201</v>
      </c>
      <c r="L159" s="25"/>
      <c r="M159" s="25"/>
    </row>
    <row r="160" spans="11:13" x14ac:dyDescent="0.25">
      <c r="K160" s="54" t="s">
        <v>202</v>
      </c>
      <c r="L160" s="25"/>
      <c r="M160" s="25"/>
    </row>
    <row r="161" spans="11:13" x14ac:dyDescent="0.25">
      <c r="K161" s="54" t="s">
        <v>203</v>
      </c>
      <c r="L161" s="25"/>
      <c r="M161" s="25"/>
    </row>
    <row r="162" spans="11:13" x14ac:dyDescent="0.25">
      <c r="K162" s="54" t="s">
        <v>204</v>
      </c>
      <c r="L162" s="25"/>
      <c r="M162" s="25"/>
    </row>
    <row r="163" spans="11:13" x14ac:dyDescent="0.25">
      <c r="K163" s="54" t="s">
        <v>205</v>
      </c>
      <c r="L163" s="25"/>
      <c r="M163" s="25"/>
    </row>
    <row r="164" spans="11:13" x14ac:dyDescent="0.25">
      <c r="K164" s="54" t="s">
        <v>206</v>
      </c>
      <c r="L164" s="25"/>
      <c r="M164" s="25"/>
    </row>
    <row r="165" spans="11:13" x14ac:dyDescent="0.25">
      <c r="K165" s="54" t="s">
        <v>207</v>
      </c>
      <c r="L165" s="25"/>
      <c r="M165" s="25"/>
    </row>
    <row r="166" spans="11:13" x14ac:dyDescent="0.25">
      <c r="K166" s="54" t="s">
        <v>208</v>
      </c>
      <c r="L166" s="25"/>
      <c r="M166" s="25"/>
    </row>
    <row r="167" spans="11:13" x14ac:dyDescent="0.25">
      <c r="K167" s="54" t="s">
        <v>209</v>
      </c>
      <c r="L167" s="25"/>
      <c r="M167" s="25"/>
    </row>
    <row r="168" spans="11:13" x14ac:dyDescent="0.25">
      <c r="K168" s="54" t="s">
        <v>210</v>
      </c>
      <c r="L168" s="25"/>
      <c r="M168" s="25"/>
    </row>
    <row r="169" spans="11:13" x14ac:dyDescent="0.25">
      <c r="K169" s="54" t="s">
        <v>211</v>
      </c>
      <c r="L169" s="25"/>
      <c r="M169" s="25"/>
    </row>
    <row r="170" spans="11:13" x14ac:dyDescent="0.25">
      <c r="K170" s="54" t="s">
        <v>212</v>
      </c>
      <c r="L170" s="25"/>
      <c r="M170" s="25"/>
    </row>
    <row r="171" spans="11:13" x14ac:dyDescent="0.25">
      <c r="K171" s="54" t="s">
        <v>213</v>
      </c>
      <c r="L171" s="25"/>
      <c r="M171" s="25"/>
    </row>
    <row r="172" spans="11:13" x14ac:dyDescent="0.25">
      <c r="K172" s="54" t="s">
        <v>214</v>
      </c>
      <c r="L172" s="25"/>
      <c r="M172" s="25"/>
    </row>
    <row r="173" spans="11:13" x14ac:dyDescent="0.25">
      <c r="K173" s="54" t="s">
        <v>215</v>
      </c>
      <c r="L173" s="25"/>
      <c r="M173" s="25"/>
    </row>
    <row r="174" spans="11:13" x14ac:dyDescent="0.25">
      <c r="K174" s="54" t="s">
        <v>216</v>
      </c>
      <c r="L174" s="25"/>
      <c r="M174" s="25"/>
    </row>
    <row r="175" spans="11:13" x14ac:dyDescent="0.25">
      <c r="K175" s="54" t="s">
        <v>217</v>
      </c>
      <c r="L175" s="25"/>
      <c r="M175" s="25"/>
    </row>
    <row r="176" spans="11:13" x14ac:dyDescent="0.25">
      <c r="K176" s="54" t="s">
        <v>218</v>
      </c>
      <c r="L176" s="25"/>
      <c r="M176" s="25"/>
    </row>
    <row r="177" spans="11:13" x14ac:dyDescent="0.25">
      <c r="K177" s="54" t="s">
        <v>219</v>
      </c>
      <c r="L177" s="25"/>
      <c r="M177" s="25"/>
    </row>
    <row r="178" spans="11:13" x14ac:dyDescent="0.25">
      <c r="K178" s="54" t="s">
        <v>220</v>
      </c>
      <c r="L178" s="25"/>
      <c r="M178" s="25"/>
    </row>
    <row r="179" spans="11:13" x14ac:dyDescent="0.25">
      <c r="K179" s="54" t="s">
        <v>221</v>
      </c>
      <c r="L179" s="25"/>
      <c r="M179" s="25"/>
    </row>
    <row r="180" spans="11:13" x14ac:dyDescent="0.25">
      <c r="K180" s="54" t="s">
        <v>222</v>
      </c>
      <c r="L180" s="25"/>
      <c r="M180" s="25"/>
    </row>
    <row r="181" spans="11:13" x14ac:dyDescent="0.25">
      <c r="K181" s="54" t="s">
        <v>223</v>
      </c>
      <c r="L181" s="25"/>
      <c r="M181" s="25"/>
    </row>
    <row r="182" spans="11:13" x14ac:dyDescent="0.25">
      <c r="K182" s="54" t="s">
        <v>224</v>
      </c>
      <c r="L182" s="25"/>
      <c r="M182" s="25"/>
    </row>
    <row r="183" spans="11:13" x14ac:dyDescent="0.25">
      <c r="K183" s="54" t="s">
        <v>225</v>
      </c>
      <c r="L183" s="25"/>
      <c r="M183" s="25"/>
    </row>
    <row r="184" spans="11:13" x14ac:dyDescent="0.25">
      <c r="K184" s="54" t="s">
        <v>226</v>
      </c>
      <c r="L184" s="25"/>
      <c r="M184" s="25"/>
    </row>
    <row r="185" spans="11:13" x14ac:dyDescent="0.25">
      <c r="K185" s="54" t="s">
        <v>227</v>
      </c>
      <c r="L185" s="25"/>
      <c r="M185" s="25"/>
    </row>
    <row r="186" spans="11:13" x14ac:dyDescent="0.25">
      <c r="K186" s="54" t="s">
        <v>228</v>
      </c>
      <c r="L186" s="25"/>
      <c r="M186" s="25"/>
    </row>
    <row r="187" spans="11:13" x14ac:dyDescent="0.25">
      <c r="K187" s="54" t="s">
        <v>229</v>
      </c>
      <c r="L187" s="25"/>
      <c r="M187" s="25"/>
    </row>
    <row r="188" spans="11:13" x14ac:dyDescent="0.25">
      <c r="K188" s="54" t="s">
        <v>230</v>
      </c>
      <c r="L188" s="25"/>
      <c r="M188" s="25"/>
    </row>
    <row r="189" spans="11:13" x14ac:dyDescent="0.25">
      <c r="K189" s="54" t="s">
        <v>231</v>
      </c>
      <c r="L189" s="25"/>
      <c r="M189" s="25"/>
    </row>
    <row r="190" spans="11:13" x14ac:dyDescent="0.25">
      <c r="K190" s="54" t="s">
        <v>232</v>
      </c>
      <c r="L190" s="25"/>
      <c r="M190" s="25"/>
    </row>
    <row r="191" spans="11:13" x14ac:dyDescent="0.25">
      <c r="K191" s="54" t="s">
        <v>233</v>
      </c>
      <c r="L191" s="25"/>
      <c r="M191" s="25"/>
    </row>
    <row r="192" spans="11:13" x14ac:dyDescent="0.25">
      <c r="K192" s="54" t="s">
        <v>234</v>
      </c>
      <c r="L192" s="25"/>
      <c r="M192" s="25"/>
    </row>
    <row r="193" spans="11:13" x14ac:dyDescent="0.25">
      <c r="K193" s="54" t="s">
        <v>235</v>
      </c>
      <c r="L193" s="25"/>
      <c r="M193" s="25"/>
    </row>
    <row r="194" spans="11:13" x14ac:dyDescent="0.25">
      <c r="K194" s="54" t="s">
        <v>236</v>
      </c>
      <c r="L194" s="25"/>
      <c r="M194" s="25"/>
    </row>
    <row r="195" spans="11:13" x14ac:dyDescent="0.25">
      <c r="K195" s="54" t="s">
        <v>237</v>
      </c>
      <c r="L195" s="25"/>
      <c r="M195" s="25"/>
    </row>
    <row r="196" spans="11:13" x14ac:dyDescent="0.25">
      <c r="K196" s="54" t="s">
        <v>238</v>
      </c>
      <c r="L196" s="25"/>
      <c r="M196" s="25"/>
    </row>
    <row r="197" spans="11:13" x14ac:dyDescent="0.25">
      <c r="K197" s="54" t="s">
        <v>239</v>
      </c>
      <c r="L197" s="25"/>
      <c r="M197" s="25"/>
    </row>
    <row r="198" spans="11:13" x14ac:dyDescent="0.25">
      <c r="K198" s="54" t="s">
        <v>240</v>
      </c>
      <c r="L198" s="25"/>
      <c r="M198" s="25"/>
    </row>
    <row r="199" spans="11:13" x14ac:dyDescent="0.25">
      <c r="K199" s="54" t="s">
        <v>241</v>
      </c>
      <c r="L199" s="25"/>
      <c r="M199" s="25"/>
    </row>
    <row r="200" spans="11:13" x14ac:dyDescent="0.25">
      <c r="K200" s="54" t="s">
        <v>242</v>
      </c>
      <c r="L200" s="25"/>
      <c r="M200" s="25"/>
    </row>
    <row r="201" spans="11:13" x14ac:dyDescent="0.25">
      <c r="K201" s="54" t="s">
        <v>243</v>
      </c>
      <c r="L201" s="25"/>
      <c r="M201" s="25"/>
    </row>
    <row r="202" spans="11:13" x14ac:dyDescent="0.25">
      <c r="K202" s="54" t="s">
        <v>244</v>
      </c>
      <c r="L202" s="25"/>
      <c r="M202" s="25"/>
    </row>
    <row r="203" spans="11:13" x14ac:dyDescent="0.25">
      <c r="K203" s="54" t="s">
        <v>245</v>
      </c>
      <c r="L203" s="25"/>
      <c r="M203" s="25"/>
    </row>
    <row r="204" spans="11:13" x14ac:dyDescent="0.25">
      <c r="K204" s="54" t="s">
        <v>246</v>
      </c>
      <c r="L204" s="25"/>
      <c r="M204" s="25"/>
    </row>
    <row r="205" spans="11:13" x14ac:dyDescent="0.25">
      <c r="K205" s="54" t="s">
        <v>247</v>
      </c>
      <c r="L205" s="25"/>
      <c r="M205" s="25"/>
    </row>
    <row r="206" spans="11:13" x14ac:dyDescent="0.25">
      <c r="K206" s="54" t="s">
        <v>248</v>
      </c>
      <c r="L206" s="25"/>
      <c r="M206" s="25"/>
    </row>
    <row r="207" spans="11:13" x14ac:dyDescent="0.25">
      <c r="K207" s="54" t="s">
        <v>249</v>
      </c>
      <c r="L207" s="25"/>
      <c r="M207" s="25"/>
    </row>
    <row r="208" spans="11:13" x14ac:dyDescent="0.25">
      <c r="K208" s="54" t="s">
        <v>250</v>
      </c>
      <c r="L208" s="25"/>
      <c r="M208" s="25"/>
    </row>
    <row r="209" spans="11:13" x14ac:dyDescent="0.25">
      <c r="K209" s="54" t="s">
        <v>251</v>
      </c>
      <c r="L209" s="25"/>
      <c r="M209" s="25"/>
    </row>
    <row r="210" spans="11:13" x14ac:dyDescent="0.25">
      <c r="K210" s="54" t="s">
        <v>252</v>
      </c>
      <c r="L210" s="25"/>
      <c r="M210" s="25"/>
    </row>
    <row r="211" spans="11:13" x14ac:dyDescent="0.25">
      <c r="K211" s="54" t="s">
        <v>253</v>
      </c>
      <c r="L211" s="25"/>
      <c r="M211" s="25"/>
    </row>
    <row r="212" spans="11:13" x14ac:dyDescent="0.25">
      <c r="K212" s="54" t="s">
        <v>254</v>
      </c>
      <c r="L212" s="25"/>
      <c r="M212" s="25"/>
    </row>
    <row r="213" spans="11:13" x14ac:dyDescent="0.25">
      <c r="K213" s="54" t="s">
        <v>255</v>
      </c>
      <c r="L213" s="25"/>
      <c r="M213" s="25"/>
    </row>
    <row r="214" spans="11:13" x14ac:dyDescent="0.25">
      <c r="K214" s="54" t="s">
        <v>256</v>
      </c>
      <c r="L214" s="25"/>
      <c r="M214" s="25"/>
    </row>
    <row r="215" spans="11:13" x14ac:dyDescent="0.25">
      <c r="K215" s="54" t="s">
        <v>257</v>
      </c>
      <c r="L215" s="25"/>
      <c r="M215" s="25"/>
    </row>
    <row r="216" spans="11:13" x14ac:dyDescent="0.25">
      <c r="K216" s="54" t="s">
        <v>258</v>
      </c>
      <c r="L216" s="25"/>
      <c r="M216" s="25"/>
    </row>
    <row r="217" spans="11:13" x14ac:dyDescent="0.25">
      <c r="K217" s="54" t="s">
        <v>259</v>
      </c>
      <c r="L217" s="25"/>
      <c r="M217" s="25"/>
    </row>
    <row r="218" spans="11:13" x14ac:dyDescent="0.25">
      <c r="K218" s="54" t="s">
        <v>260</v>
      </c>
      <c r="L218" s="25"/>
      <c r="M218" s="25"/>
    </row>
    <row r="219" spans="11:13" x14ac:dyDescent="0.25">
      <c r="K219" s="54" t="s">
        <v>261</v>
      </c>
      <c r="L219" s="25"/>
      <c r="M219" s="25"/>
    </row>
    <row r="220" spans="11:13" x14ac:dyDescent="0.25">
      <c r="K220" s="54" t="s">
        <v>262</v>
      </c>
      <c r="L220" s="25"/>
      <c r="M220" s="25"/>
    </row>
    <row r="221" spans="11:13" x14ac:dyDescent="0.25">
      <c r="K221" s="54" t="s">
        <v>263</v>
      </c>
      <c r="L221" s="25"/>
      <c r="M221" s="25"/>
    </row>
    <row r="222" spans="11:13" x14ac:dyDescent="0.25">
      <c r="K222" s="54" t="s">
        <v>264</v>
      </c>
      <c r="L222" s="25"/>
      <c r="M222" s="25"/>
    </row>
    <row r="223" spans="11:13" x14ac:dyDescent="0.25">
      <c r="K223" s="54" t="s">
        <v>265</v>
      </c>
      <c r="L223" s="25"/>
      <c r="M223" s="25"/>
    </row>
    <row r="224" spans="11:13" x14ac:dyDescent="0.25">
      <c r="K224" s="54" t="s">
        <v>266</v>
      </c>
      <c r="L224" s="25"/>
      <c r="M224" s="25"/>
    </row>
    <row r="225" spans="11:13" x14ac:dyDescent="0.25">
      <c r="K225" s="54" t="s">
        <v>267</v>
      </c>
      <c r="L225" s="25"/>
      <c r="M225" s="25"/>
    </row>
    <row r="226" spans="11:13" x14ac:dyDescent="0.25">
      <c r="K226" s="54" t="s">
        <v>268</v>
      </c>
      <c r="L226" s="25"/>
      <c r="M226" s="25"/>
    </row>
    <row r="227" spans="11:13" x14ac:dyDescent="0.25">
      <c r="K227" s="54" t="s">
        <v>269</v>
      </c>
      <c r="L227" s="25"/>
      <c r="M227" s="25"/>
    </row>
    <row r="228" spans="11:13" x14ac:dyDescent="0.25">
      <c r="K228" s="54" t="s">
        <v>270</v>
      </c>
      <c r="L228" s="25"/>
      <c r="M228" s="25"/>
    </row>
    <row r="229" spans="11:13" x14ac:dyDescent="0.25">
      <c r="K229" s="54" t="s">
        <v>271</v>
      </c>
      <c r="L229" s="25"/>
      <c r="M229" s="25"/>
    </row>
    <row r="230" spans="11:13" x14ac:dyDescent="0.25">
      <c r="K230" s="54" t="s">
        <v>272</v>
      </c>
      <c r="L230" s="25"/>
      <c r="M230" s="25"/>
    </row>
    <row r="231" spans="11:13" x14ac:dyDescent="0.25">
      <c r="K231" s="54" t="s">
        <v>273</v>
      </c>
      <c r="L231" s="25"/>
      <c r="M231" s="25"/>
    </row>
    <row r="232" spans="11:13" x14ac:dyDescent="0.25">
      <c r="K232" s="54" t="s">
        <v>274</v>
      </c>
      <c r="L232" s="25"/>
      <c r="M232" s="25"/>
    </row>
    <row r="233" spans="11:13" x14ac:dyDescent="0.25">
      <c r="K233" s="54" t="s">
        <v>275</v>
      </c>
      <c r="L233" s="25"/>
      <c r="M233" s="25"/>
    </row>
    <row r="234" spans="11:13" x14ac:dyDescent="0.25">
      <c r="K234" s="54" t="s">
        <v>276</v>
      </c>
      <c r="L234" s="25"/>
      <c r="M234" s="25"/>
    </row>
    <row r="235" spans="11:13" x14ac:dyDescent="0.25">
      <c r="K235" s="54" t="s">
        <v>277</v>
      </c>
      <c r="L235" s="25"/>
      <c r="M235" s="25"/>
    </row>
    <row r="236" spans="11:13" x14ac:dyDescent="0.25">
      <c r="K236" s="54" t="s">
        <v>278</v>
      </c>
      <c r="L236" s="25"/>
      <c r="M236" s="25"/>
    </row>
    <row r="237" spans="11:13" x14ac:dyDescent="0.25">
      <c r="K237" s="54" t="s">
        <v>279</v>
      </c>
      <c r="L237" s="25"/>
      <c r="M237" s="25"/>
    </row>
    <row r="238" spans="11:13" x14ac:dyDescent="0.25">
      <c r="K238" s="54" t="s">
        <v>280</v>
      </c>
      <c r="L238" s="25"/>
      <c r="M238" s="25"/>
    </row>
    <row r="239" spans="11:13" x14ac:dyDescent="0.25">
      <c r="K239" s="54" t="s">
        <v>281</v>
      </c>
      <c r="L239" s="25"/>
      <c r="M239" s="25"/>
    </row>
    <row r="240" spans="11:13" x14ac:dyDescent="0.25">
      <c r="K240" s="54" t="s">
        <v>282</v>
      </c>
      <c r="L240" s="25"/>
      <c r="M240" s="25"/>
    </row>
    <row r="241" spans="11:13" x14ac:dyDescent="0.25">
      <c r="K241" s="54" t="s">
        <v>283</v>
      </c>
      <c r="L241" s="25"/>
      <c r="M241" s="25"/>
    </row>
    <row r="242" spans="11:13" x14ac:dyDescent="0.25">
      <c r="K242" s="54" t="s">
        <v>284</v>
      </c>
      <c r="L242" s="25"/>
      <c r="M242" s="25"/>
    </row>
    <row r="243" spans="11:13" x14ac:dyDescent="0.25">
      <c r="K243" s="54" t="s">
        <v>285</v>
      </c>
      <c r="L243" s="25"/>
      <c r="M243" s="25"/>
    </row>
    <row r="244" spans="11:13" x14ac:dyDescent="0.25">
      <c r="K244" s="54" t="s">
        <v>286</v>
      </c>
      <c r="L244" s="25"/>
      <c r="M244" s="25"/>
    </row>
    <row r="245" spans="11:13" x14ac:dyDescent="0.25">
      <c r="K245" s="54" t="s">
        <v>287</v>
      </c>
      <c r="L245" s="25"/>
      <c r="M245" s="25"/>
    </row>
    <row r="246" spans="11:13" x14ac:dyDescent="0.25">
      <c r="L246" s="25"/>
      <c r="M246" s="25"/>
    </row>
    <row r="247" spans="11:13" x14ac:dyDescent="0.25">
      <c r="L247" s="25"/>
      <c r="M247" s="25"/>
    </row>
    <row r="248" spans="11:13" x14ac:dyDescent="0.25">
      <c r="L248" s="25"/>
      <c r="M248" s="25"/>
    </row>
    <row r="249" spans="11:13" x14ac:dyDescent="0.25">
      <c r="L249" s="25"/>
      <c r="M249" s="25"/>
    </row>
    <row r="250" spans="11:13" x14ac:dyDescent="0.25">
      <c r="L250" s="25"/>
      <c r="M250" s="25"/>
    </row>
    <row r="251" spans="11:13" x14ac:dyDescent="0.25">
      <c r="L251" s="25"/>
      <c r="M251" s="25"/>
    </row>
    <row r="252" spans="11:13" x14ac:dyDescent="0.25">
      <c r="L252" s="25"/>
      <c r="M252" s="25"/>
    </row>
    <row r="253" spans="11:13" x14ac:dyDescent="0.25">
      <c r="L253" s="25"/>
    </row>
  </sheetData>
  <sheetProtection algorithmName="SHA-512" hashValue="EuDl4YwVUWZ/4K08E/Tt+BRbwobEmkYmGgj7Y+JEzUcfe4VbGee9NZQKXDFM4uXrPs/yZOGcHaqhIti9KEPebw==" saltValue="niHXyZhqCayOFZNUtFJD2A==" spinCount="100000" sheet="1" formatCells="0" formatColumns="0" formatRows="0" insertColumns="0" insertRows="0" insertHyperlinks="0" deleteColumns="0" deleteRows="0" sort="0" autoFilter="0" pivotTables="0"/>
  <sortState xmlns:xlrd2="http://schemas.microsoft.com/office/spreadsheetml/2017/richdata2" ref="L3:L11">
    <sortCondition ref="L3:L11"/>
  </sortState>
  <phoneticPr fontId="6" type="noConversion"/>
  <pageMargins left="0.7" right="0.7" top="0.75" bottom="0.75" header="0.3" footer="0.3"/>
  <pageSetup paperSize="9" scale="6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BA2AF4339D1834F927A38FD0E9E57A5" ma:contentTypeVersion="17" ma:contentTypeDescription="Een nieuw document maken." ma:contentTypeScope="" ma:versionID="a78ca9d65b27bfc62b31f226f74c91d6">
  <xsd:schema xmlns:xsd="http://www.w3.org/2001/XMLSchema" xmlns:xs="http://www.w3.org/2001/XMLSchema" xmlns:p="http://schemas.microsoft.com/office/2006/metadata/properties" xmlns:ns2="93ccbf54-3603-4651-af3a-67f28949a3d5" xmlns:ns3="15573e4a-f0f7-446c-bbad-6b122b1499ad" targetNamespace="http://schemas.microsoft.com/office/2006/metadata/properties" ma:root="true" ma:fieldsID="14ba521c19ebe8c0f7bad88e9917bc56" ns2:_="" ns3:_="">
    <xsd:import namespace="93ccbf54-3603-4651-af3a-67f28949a3d5"/>
    <xsd:import namespace="15573e4a-f0f7-446c-bbad-6b122b1499ad"/>
    <xsd:element name="properties">
      <xsd:complexType>
        <xsd:sequence>
          <xsd:element name="documentManagement">
            <xsd:complexType>
              <xsd:all>
                <xsd:element ref="ns2:MediaServiceMetadata" minOccurs="0"/>
                <xsd:element ref="ns2:MediaServiceFastMetadata" minOccurs="0"/>
                <xsd:element ref="ns2:e2cdeec4778146c780e1abd87a45c9f4" minOccurs="0"/>
                <xsd:element ref="ns3:TaxCatchAll"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ccbf54-3603-4651-af3a-67f28949a3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2cdeec4778146c780e1abd87a45c9f4" ma:index="11" ma:taxonomy="true" ma:internalName="e2cdeec4778146c780e1abd87a45c9f4" ma:taxonomyFieldName="Categorie" ma:displayName="Categorie" ma:default="1;#Werkdocument|e68c8994-e7e5-44fe-9e00-cec4474a1543" ma:fieldId="{e2cdeec4-7781-46c7-80e1-abd87a45c9f4}" ma:taxonomyMulti="true" ma:sspId="728c0ce4-a17d-446c-909a-1935b5a9a80f" ma:termSetId="1772fa92-3d7a-4bf4-91ee-277779d61ed6" ma:anchorId="00000000-0000-0000-0000-000000000000" ma:open="false" ma:isKeyword="false">
      <xsd:complexType>
        <xsd:sequence>
          <xsd:element ref="pc:Terms" minOccurs="0" maxOccurs="1"/>
        </xsd:sequence>
      </xsd:complex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728c0ce4-a17d-446c-909a-1935b5a9a80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573e4a-f0f7-446c-bbad-6b122b1499a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ee019af-dd9d-4ec6-8011-d9c7e65c1326}" ma:internalName="TaxCatchAll" ma:showField="CatchAllData" ma:web="15573e4a-f0f7-446c-bbad-6b122b1499ad">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3ccbf54-3603-4651-af3a-67f28949a3d5">
      <Terms xmlns="http://schemas.microsoft.com/office/infopath/2007/PartnerControls"/>
    </lcf76f155ced4ddcb4097134ff3c332f>
    <TaxCatchAll xmlns="15573e4a-f0f7-446c-bbad-6b122b1499ad">
      <Value>1</Value>
    </TaxCatchAll>
    <e2cdeec4778146c780e1abd87a45c9f4 xmlns="93ccbf54-3603-4651-af3a-67f28949a3d5">
      <Terms xmlns="http://schemas.microsoft.com/office/infopath/2007/PartnerControls">
        <TermInfo xmlns="http://schemas.microsoft.com/office/infopath/2007/PartnerControls">
          <TermName xmlns="http://schemas.microsoft.com/office/infopath/2007/PartnerControls">Werkdocument</TermName>
          <TermId xmlns="http://schemas.microsoft.com/office/infopath/2007/PartnerControls">e68c8994-e7e5-44fe-9e00-cec4474a1543</TermId>
        </TermInfo>
      </Terms>
    </e2cdeec4778146c780e1abd87a45c9f4>
  </documentManagement>
</p:properties>
</file>

<file path=customXml/itemProps1.xml><?xml version="1.0" encoding="utf-8"?>
<ds:datastoreItem xmlns:ds="http://schemas.openxmlformats.org/officeDocument/2006/customXml" ds:itemID="{B73832D0-9D82-4346-A618-DCEC279AEEDD}">
  <ds:schemaRefs>
    <ds:schemaRef ds:uri="http://schemas.microsoft.com/sharepoint/v3/contenttype/forms"/>
  </ds:schemaRefs>
</ds:datastoreItem>
</file>

<file path=customXml/itemProps2.xml><?xml version="1.0" encoding="utf-8"?>
<ds:datastoreItem xmlns:ds="http://schemas.openxmlformats.org/officeDocument/2006/customXml" ds:itemID="{1B5F1A61-2E18-4652-ADAF-5A5B52AD19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ccbf54-3603-4651-af3a-67f28949a3d5"/>
    <ds:schemaRef ds:uri="15573e4a-f0f7-446c-bbad-6b122b1499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9D3ABE-6534-47BC-866B-60102580909E}">
  <ds:schemaRefs>
    <ds:schemaRef ds:uri="http://schemas.microsoft.com/office/2006/metadata/properties"/>
    <ds:schemaRef ds:uri="http://schemas.microsoft.com/office/2006/documentManagement/types"/>
    <ds:schemaRef ds:uri="http://purl.org/dc/dcmitype/"/>
    <ds:schemaRef ds:uri="http://purl.org/dc/terms/"/>
    <ds:schemaRef ds:uri="93ccbf54-3603-4651-af3a-67f28949a3d5"/>
    <ds:schemaRef ds:uri="http://schemas.openxmlformats.org/package/2006/metadata/core-properties"/>
    <ds:schemaRef ds:uri="http://purl.org/dc/elements/1.1/"/>
    <ds:schemaRef ds:uri="15573e4a-f0f7-446c-bbad-6b122b1499ad"/>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56</vt:i4>
      </vt:variant>
    </vt:vector>
  </HeadingPairs>
  <TitlesOfParts>
    <vt:vector size="68" baseType="lpstr">
      <vt:lpstr>Instructies</vt:lpstr>
      <vt:lpstr>VKI BESLAG 1</vt:lpstr>
      <vt:lpstr>VKI BESLAG 2</vt:lpstr>
      <vt:lpstr>VKI BESLAG 3</vt:lpstr>
      <vt:lpstr>VKI BESLAG 4</vt:lpstr>
      <vt:lpstr>VKI BESLAG 5</vt:lpstr>
      <vt:lpstr>VKI BESLAG 6</vt:lpstr>
      <vt:lpstr>VKI BESLAG 7</vt:lpstr>
      <vt:lpstr>VKI BESLAG 8</vt:lpstr>
      <vt:lpstr>VKI BESLAG 9</vt:lpstr>
      <vt:lpstr>VKI BESLAG 10</vt:lpstr>
      <vt:lpstr>Producten + wachttijd</vt:lpstr>
      <vt:lpstr>'VKI BESLAG 1'!Afdrukbereik</vt:lpstr>
      <vt:lpstr>'VKI BESLAG 10'!Afdrukbereik</vt:lpstr>
      <vt:lpstr>'VKI BESLAG 2'!Afdrukbereik</vt:lpstr>
      <vt:lpstr>'VKI BESLAG 3'!Afdrukbereik</vt:lpstr>
      <vt:lpstr>'VKI BESLAG 4'!Afdrukbereik</vt:lpstr>
      <vt:lpstr>'VKI BESLAG 5'!Afdrukbereik</vt:lpstr>
      <vt:lpstr>'VKI BESLAG 6'!Afdrukbereik</vt:lpstr>
      <vt:lpstr>'VKI BESLAG 7'!Afdrukbereik</vt:lpstr>
      <vt:lpstr>'VKI BESLAG 8'!Afdrukbereik</vt:lpstr>
      <vt:lpstr>'VKI BESLAG 9'!Afdrukbereik</vt:lpstr>
      <vt:lpstr>'VKI BESLAG 1'!dagen</vt:lpstr>
      <vt:lpstr>'VKI BESLAG 10'!dagen</vt:lpstr>
      <vt:lpstr>'VKI BESLAG 2'!dagen</vt:lpstr>
      <vt:lpstr>'VKI BESLAG 3'!dagen</vt:lpstr>
      <vt:lpstr>'VKI BESLAG 4'!dagen</vt:lpstr>
      <vt:lpstr>'VKI BESLAG 5'!dagen</vt:lpstr>
      <vt:lpstr>'VKI BESLAG 6'!dagen</vt:lpstr>
      <vt:lpstr>'VKI BESLAG 7'!dagen</vt:lpstr>
      <vt:lpstr>'VKI BESLAG 8'!dagen</vt:lpstr>
      <vt:lpstr>'VKI BESLAG 9'!dagen</vt:lpstr>
      <vt:lpstr>geneesmiddelen</vt:lpstr>
      <vt:lpstr>geneesmiddelenW</vt:lpstr>
      <vt:lpstr>landen</vt:lpstr>
      <vt:lpstr>'VKI BESLAG 1'!opzet</vt:lpstr>
      <vt:lpstr>'VKI BESLAG 10'!opzet</vt:lpstr>
      <vt:lpstr>'VKI BESLAG 2'!opzet</vt:lpstr>
      <vt:lpstr>'VKI BESLAG 3'!opzet</vt:lpstr>
      <vt:lpstr>'VKI BESLAG 4'!opzet</vt:lpstr>
      <vt:lpstr>'VKI BESLAG 5'!opzet</vt:lpstr>
      <vt:lpstr>'VKI BESLAG 6'!opzet</vt:lpstr>
      <vt:lpstr>'VKI BESLAG 7'!opzet</vt:lpstr>
      <vt:lpstr>'VKI BESLAG 8'!opzet</vt:lpstr>
      <vt:lpstr>'VKI BESLAG 9'!opzet</vt:lpstr>
      <vt:lpstr>'VKI BESLAG 1'!Print_Area</vt:lpstr>
      <vt:lpstr>'VKI BESLAG 10'!Print_Area</vt:lpstr>
      <vt:lpstr>'VKI BESLAG 2'!Print_Area</vt:lpstr>
      <vt:lpstr>'VKI BESLAG 3'!Print_Area</vt:lpstr>
      <vt:lpstr>'VKI BESLAG 4'!Print_Area</vt:lpstr>
      <vt:lpstr>'VKI BESLAG 5'!Print_Area</vt:lpstr>
      <vt:lpstr>'VKI BESLAG 6'!Print_Area</vt:lpstr>
      <vt:lpstr>'VKI BESLAG 7'!Print_Area</vt:lpstr>
      <vt:lpstr>'VKI BESLAG 8'!Print_Area</vt:lpstr>
      <vt:lpstr>'VKI BESLAG 9'!Print_Area</vt:lpstr>
      <vt:lpstr>'VKI BESLAG 1'!slachtdatum</vt:lpstr>
      <vt:lpstr>'VKI BESLAG 10'!slachtdatum</vt:lpstr>
      <vt:lpstr>'VKI BESLAG 2'!slachtdatum</vt:lpstr>
      <vt:lpstr>'VKI BESLAG 3'!slachtdatum</vt:lpstr>
      <vt:lpstr>'VKI BESLAG 4'!slachtdatum</vt:lpstr>
      <vt:lpstr>'VKI BESLAG 5'!slachtdatum</vt:lpstr>
      <vt:lpstr>'VKI BESLAG 6'!slachtdatum</vt:lpstr>
      <vt:lpstr>'VKI BESLAG 7'!slachtdatum</vt:lpstr>
      <vt:lpstr>'VKI BESLAG 8'!slachtdatum</vt:lpstr>
      <vt:lpstr>'VKI BESLAG 9'!slachtdatum</vt:lpstr>
      <vt:lpstr>Toevoegmiddel</vt:lpstr>
      <vt:lpstr>ToevoegmiddelW</vt:lpstr>
      <vt:lpstr>vaccins</vt:lpstr>
    </vt:vector>
  </TitlesOfParts>
  <Company>Vepek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Wouter Verheecke</dc:creator>
  <cp:lastModifiedBy>Serge Bou Serhal</cp:lastModifiedBy>
  <cp:lastPrinted>2025-08-27T08:25:33Z</cp:lastPrinted>
  <dcterms:created xsi:type="dcterms:W3CDTF">2008-09-03T09:27:50Z</dcterms:created>
  <dcterms:modified xsi:type="dcterms:W3CDTF">2026-09-28T12:51:19Z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0x010100CBA2AF4339D1834F927A38FD0E9E57A5</vt:lpwstr>
  </property>
  <property fmtid="{D5CDD505-2E9C-101B-9397-08002B2CF9AE}" pid="4" name="Categorie">
    <vt:lpwstr>1;#Werkdocument|e68c8994-e7e5-44fe-9e00-cec4474a1543</vt:lpwstr>
  </property>
</Properties>
</file>